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Vaughn index" sheetId="1" r:id="rId3"/>
    <sheet state="visible" name="Processing" sheetId="2" r:id="rId4"/>
  </sheets>
  <definedNames/>
  <calcPr/>
</workbook>
</file>

<file path=xl/sharedStrings.xml><?xml version="1.0" encoding="utf-8"?>
<sst xmlns="http://schemas.openxmlformats.org/spreadsheetml/2006/main" count="665" uniqueCount="316">
  <si>
    <t>Preprocessing - Uniques</t>
  </si>
  <si>
    <t>Processing</t>
  </si>
  <si>
    <t>Processing - removed</t>
  </si>
  <si>
    <t>Processing - result</t>
  </si>
  <si>
    <t>Release name</t>
  </si>
  <si>
    <t>Bates</t>
  </si>
  <si>
    <t>Doc name</t>
  </si>
  <si>
    <t>Other docs referenced</t>
  </si>
  <si>
    <t>Notes</t>
  </si>
  <si>
    <t>Problems</t>
  </si>
  <si>
    <t>Exemption type</t>
  </si>
  <si>
    <t>Attorney work-product</t>
  </si>
  <si>
    <t>Attorney-client privilege</t>
  </si>
  <si>
    <t>Deliberative process</t>
  </si>
  <si>
    <t>SPOT</t>
  </si>
  <si>
    <t>FAMS</t>
  </si>
  <si>
    <t>Security Directive</t>
  </si>
  <si>
    <t>Emergency aviation security measure</t>
  </si>
  <si>
    <t>No-fly list</t>
  </si>
  <si>
    <t>SOP</t>
  </si>
  <si>
    <t>Security program</t>
  </si>
  <si>
    <t>Performance specs</t>
  </si>
  <si>
    <t>Threats</t>
  </si>
  <si>
    <t>Password</t>
  </si>
  <si>
    <t>Personal info - officials</t>
  </si>
  <si>
    <t>personal info - civilians</t>
  </si>
  <si>
    <t>Exemption sub-type</t>
  </si>
  <si>
    <t>agency action on pending agency action</t>
  </si>
  <si>
    <t>prospective agency action on pending administrative complaint</t>
  </si>
  <si>
    <t>legal memorandum withheld in full as attorney work-product</t>
  </si>
  <si>
    <t>legal memorandum withheld in full as attorney-client privileged material and attorney work-product</t>
  </si>
  <si>
    <t>and</t>
  </si>
  <si>
    <t>or</t>
  </si>
  <si>
    <t>how to handle complaint</t>
  </si>
  <si>
    <t>prospective agency action NOS</t>
  </si>
  <si>
    <t>medically exempt liquids policy</t>
  </si>
  <si>
    <t>pending administrative complaint NOS</t>
  </si>
  <si>
    <t>pending administrative complaint alleging discrimination</t>
  </si>
  <si>
    <t>pending Section 504 administrative complaints</t>
  </si>
  <si>
    <t>prospective administrative determination</t>
  </si>
  <si>
    <t>proposed draft of agency response</t>
  </si>
  <si>
    <t>draft document</t>
  </si>
  <si>
    <t>procedures - 1520.5(b)(9)(i)</t>
  </si>
  <si>
    <t>system &amp; testing - 1520.5(b)(9)(i) and (v)</t>
  </si>
  <si>
    <t>system &amp; testing - 1520.5(b)(9)(i), (iii), and (v)</t>
  </si>
  <si>
    <t>training, procedures - 1520.5(b)(10)</t>
  </si>
  <si>
    <t>SOP - 1520.5(b)(9)(i)</t>
  </si>
  <si>
    <t>NOS - 1520.5(b)(8)(i)</t>
  </si>
  <si>
    <t>specific - 1520.5(b)(8)(i)</t>
  </si>
  <si>
    <t>procedures - 1520.5(b)(9(i)</t>
  </si>
  <si>
    <t>procedures &amp; training re disabilities - 1520.5(b)(10)</t>
  </si>
  <si>
    <t>SOP withheld in full - 1520.5(b)(9)(i)</t>
  </si>
  <si>
    <t>SOP redacted - 1520.5(b)(9)(i)</t>
  </si>
  <si>
    <t>SOP re Secure Flight - 1520.5(b)(4)(i), (8)(i), (9)(i), (9)(ii), &amp; (13)</t>
  </si>
  <si>
    <t>aircraft &amp; air cargo, specific - 1520(b)(1)(i)</t>
  </si>
  <si>
    <t>aircraft operator &amp; air cargo, specific - 1520.5(b)(1)(i)</t>
  </si>
  <si>
    <t>aircraft operator, specific - 1520.5(b)(1)(i)</t>
  </si>
  <si>
    <t>airport operator - 1520.5(b)(1)(i)</t>
  </si>
  <si>
    <t>airport operator, surveillance - 1520.5(b)(1)(i)</t>
  </si>
  <si>
    <t>procedures - 1520.5(b)(7), (9)(i)</t>
  </si>
  <si>
    <t>screening info - 1520.5(b)(7), (8)(i), (9)(i)</t>
  </si>
  <si>
    <t>measures &amp; threats - 1520.5(b)(7), (8)(i), (9)(i)</t>
  </si>
  <si>
    <t>police:
name TSNLOAO</t>
  </si>
  <si>
    <t>Congressional employee:
email &amp; phone</t>
  </si>
  <si>
    <t>TSA employees &amp; police:
name, photo &amp; email UIOP</t>
  </si>
  <si>
    <t>police:
name(s)</t>
  </si>
  <si>
    <t>TSA employee info:
personal info NOS</t>
  </si>
  <si>
    <t>TSA employee info:
name UIOP</t>
  </si>
  <si>
    <t>TSA employee info:
contactee email NOS</t>
  </si>
  <si>
    <t>TSA employee info:
contracte email TSNLOAO</t>
  </si>
  <si>
    <t>TSA employee info:
email TSNLOAO</t>
  </si>
  <si>
    <t>TSA employee info:
email &amp; phone TSNLOAO</t>
  </si>
  <si>
    <t>TSA employee info:
email &amp; phone UIOPPP</t>
  </si>
  <si>
    <t>passenger info:
name, phone, street, &amp; email</t>
  </si>
  <si>
    <t>passengers info:
email</t>
  </si>
  <si>
    <t>passengers info:
name, phone, &amp; email</t>
  </si>
  <si>
    <t>passengers info:
phone</t>
  </si>
  <si>
    <t>other TSA complainants:
names</t>
  </si>
  <si>
    <t>other TSA complainants:
names &amp; personal info</t>
  </si>
  <si>
    <t>other TSA complainants:
personal info</t>
  </si>
  <si>
    <t>non-responsive NOS</t>
  </si>
  <si>
    <t>non-responsive - handling of others' complaints</t>
  </si>
  <si>
    <t>Full text from Vaughn</t>
  </si>
  <si>
    <t>(b)(5) - Attorney Work-Product: agency counsel opinion and mental impressions regarding agency action on pending agency action</t>
  </si>
  <si>
    <t>(b)(5) - Attorney Work-Product: agency counsel opinion and mental impressions regarding prospective agency action on pending administrative complaint</t>
  </si>
  <si>
    <t>(b)(5) - Entire legal memorandum withheld in full as attorney work- product</t>
  </si>
  <si>
    <t>(b)(5) - Entire legal memorandum withheld in full as attorney- client privileged material and attorney work-product</t>
  </si>
  <si>
    <t>(b)(5) - Attorney-Client Privilege: communications between agency counsel and client offices in which client is seeking legal advice and agency counsel is providing legal opinions based on facts provided by the client</t>
  </si>
  <si>
    <t>(b)(5) - Attorney-Client Privilege: communications between agency counsel and client offices in which client is seeking legal advice or agency counsel is providing legal opinions based on facts provided by the client</t>
  </si>
  <si>
    <t>(b)(5) - Deliberative Process: internal agency discussions regarding how to handle complaint prior to final determination by the agency and reflecting open dialogue between program offices about available options for agency action</t>
  </si>
  <si>
    <t>(b)(5) - Deliberative Process: internal predecisional discussions regarding prospective agency action</t>
  </si>
  <si>
    <t>(b)(5) - Deliberative Process: internal predecisional discussions regarding prospective agency action on medically exempt liquids policy</t>
  </si>
  <si>
    <t>(b)(5) - Deliberative Process: internal predecisional discussions regarding prospective agency action on pending administrative complaint</t>
  </si>
  <si>
    <t>(b)(5) - Deliberative Process: internal predecisional discussions regarding prospective agency action on pending administrative complaint alleging discrimination</t>
  </si>
  <si>
    <t>(b)(5) - Deliberative Process: internal predecisional discussions regarding prospective agency action on pending Section 504 administrative complaints</t>
  </si>
  <si>
    <t>(b)(5) - Deliberative Process: predecisional proposed agency action on prospective administrative determination</t>
  </si>
  <si>
    <t>(b)(5) - Deliberative Process: proposed draft of agency response</t>
  </si>
  <si>
    <t>(b)(5) - Entire draft document withheld as deliberative</t>
  </si>
  <si>
    <t>(b)(3) - detailed information regarding SPOT procedures, which constitutes SSI under 49 U.S.C. § 114(r) and 49 C.F.R. § 1520.5(b)(9)(i).</t>
  </si>
  <si>
    <t>(b)(3) - Detailed information regarding the SPOT security screening system and testing thereof, which constitutes SSI, withheld as required by 49 U.S.C. § 114(r) and 49 C.F.R. §§ 1520.15(a), (b); 1520.5(b)(9)(i) and (v).</t>
  </si>
  <si>
    <t>(b)(3) - Detailed information regarding the SPOT security screening program and testing thereof, which constitutes SSI, withheld as required by 49 U.S.C. § 114(r) and 49 C.F.R. §§ 1520.15(a), (b); 1520.5(b)(9)(i), (iii), and (v).</t>
  </si>
  <si>
    <t>(b)(3) - Security training materials for the SPOT program containing details of security procedures and methods used therein, which constitute SSI, withheld as required by 49 U.S.C. § 114(r) and 49 C.F.R. §§ 1520.15(a), (b); 1520.5(b)(10)</t>
  </si>
  <si>
    <t>(b)(3) - Validation Study Final Report Appendix consisting of security screening SOP withheld in full as SSI, as required by 49 U.S.C. § 114(r) and 49 C.F.R. § 1520.15(a); 1520.5(b)(9)(i).</t>
  </si>
  <si>
    <t>(b)(3) - Specific definitions, responsibilities, policies, and procedures for FAMS Special Mission Coverage, which constitute SSI, withheld as required by 49 U.S.C. § 114(r) and 49 C.F.R. §§ 1520.15(a), (b); 1520.5(b)(8)(ii).</t>
  </si>
  <si>
    <t>(b)(3) - Security directive information issued by TSA, which constitutes SSI, withheld as required by 49 U.S.C. § 114(r) and 49 C.F.R. §§ 1520.15(a), (b); 1520.5(b)(2)(i).</t>
  </si>
  <si>
    <t>(b)(3) - Emergency aviation security measures containing details of specific security requirements that regulated entities must employ, which constitute SSI, withheld as required by 49 U.S.C. § 114(r) and 49 C.F.R. §§ 1520.15(a), (b); 1520.5(b)(8)(i).</t>
  </si>
  <si>
    <t>(b)(3) - Specific information regarding emergency aviation security measures containing details of specific security requirements that regulated entities must employ, which constitutes SSI, withheld as required by 49 U.S.C. § 114(r) and 49 C.F.R. §§ 1520.15(a), (b); 1520.5(b)(8)(i).</t>
  </si>
  <si>
    <t>(b)(3) - information regarding Plaintiff's status with respect to the Terrorist Screening Center's No Fly and Selectee Lists, which constitutes SSI under 49 U.S.C. § 114(r) and 49 C.F.R. § 1520.5(b)(9)(ii).</t>
  </si>
  <si>
    <t>(b)(3) - Details of security screening procedures information, which constitutes SSI, withheld as required by 49 U.S.C. § 114(r) and 49 C.F.R. §§ 1520.15(a), (b); 1520.5(b)(9(i).</t>
  </si>
  <si>
    <t>(b)(3) - Security screening procedures information and security training materials related to screening of individuals with disabilities and medical conditions, which constitute SSI in part, withheld as required by 49 U.S.C. § 114(r) and 49 C.F.R. §§ 1520.15(a), (b); 1520.5(b)(10).</t>
  </si>
  <si>
    <t>(b)(3) - Security screening SOP withheld in full as SSI, as required by 49 U.S.C. § 114(r) and 49 C.F.R. § 1520.15(a); 1520.5(b)(9)(i).</t>
  </si>
  <si>
    <t>(b)(3) - Security screening SOP, which constitutes SSI, redacted as required by 49 U.S.C. § 114(r) and 49 C.F.R. §§ 1520.15(a), (b); 1520.5(b)(9)(i).</t>
  </si>
  <si>
    <t>(b)(3) - Security screening SOPs pertaining to the Secure Flight Program withheld in full as SSI, as required by 49 U.S.C. § 114(r) and 49 C.F.R. § 1520.15(a); 1520.5(b)(4)(i), (8)(i), (9)(i), (9)(ii), and (13).</t>
  </si>
  <si>
    <t>(b)(3) - Aircraft and air cargo security program information containing details of specific security measures required, which constitutes SSI, withheld as required by 49 U.S.C. § 114(r) and 49 C.F.R. §§ 1520.15(a), (b); 1520(b)(1)(i).</t>
  </si>
  <si>
    <t>(b)(3) - Aircraft operator and air cargo security program information containing details of specific security measures required, which constitutes SSI, withheld as required by 49 U.S.C. § 114(r) and 49 C.F.R. §§ 1520.15(a), (b); 1520.5(b)(1)(i).</t>
  </si>
  <si>
    <t>(b)(3) - Aircraft operator security program information containing details of specific security measures required, which constitutes SSI, withheld as required by 49 U.S.C. § 114(r) and 49 C.F.R. §§ 1520.15(a), (b); 1520.5(b)(1)(i).</t>
  </si>
  <si>
    <t>(b)(3) - Airport operator security program information, which constitutes SSI, withheld as required by 49 U.S.C. § 114(r) and 49 C.F.R. §§ 1520.15(a), (b); 1520.5(b)(1)(i).</t>
  </si>
  <si>
    <t>(b)(3) - Airport operator security surveillance program details regarding areas that are considered critical to airport security screening operation, which constitute SSI, withheld as required by 49 U.S.C. § 114(r) and 49 C.F.R. §§ 1520.15(a), (b); 1520.5(b)(1)(i).</t>
  </si>
  <si>
    <t>(b)(3) - detailed information regarding performance specifications for the checkpoint security screening of prohibited liquids, which constitutes SSI under 49 U.S.C. § 114(r) and 49 C.F.R. § 1520.5(b)(4)(i).</t>
  </si>
  <si>
    <t>(b)(3) - Security screening procedures and threat information, which constitute SSI, redacted as required by 49 U.S.C. § 114(r) and 49 C.F.R. §§ 1520.15(a), (b); 1520.5(b)(7), (9)(i).</t>
  </si>
  <si>
    <t>(b)(3) - Specific information regarding threats against transportation, security measures, and security screening information, which constitutes SSI, redacted as required by 49 U.S.C. § 114(r) and 49 C.F.R. §§ 1520.15(a), (b); 1520.5(b)(7), (8)(i), (9)(i).</t>
  </si>
  <si>
    <t>(b)(3) - Specific information related to security measures and threats against transportation, which constitutes SSI, withheld as required by 49 U.S.C. § 114(r) and 49 C.F.R. §§ 1520.15(a), (b); 1520.5(b)(7), (8)(i), (9)(i).</t>
  </si>
  <si>
    <t>(b)(3) - password, which constitutes SSI under 49 U.S.C. § 114(r) and 49 C.F.R. § 1520.5(b)(8)(i).</t>
  </si>
  <si>
    <t>(b)(7)(c) - name of local law enforcement officer in records compiled for law enforcement purposes that sheds no light on TSA operations</t>
  </si>
  <si>
    <t>(b)(6) - Congressional employee's email address and phone number</t>
  </si>
  <si>
    <t>(b)(6) - Names, photographs, and email address of TSA and local law enforcement officer employees the disclosure of which would constitute a clearly unwarranted invasion of personal privacy</t>
  </si>
  <si>
    <t>(b)(6) - name of local law enforcement officer that sheds no light on TSA operations</t>
  </si>
  <si>
    <t>(b)(6) - personal information of TSA employee</t>
  </si>
  <si>
    <t>(b)(6) - Names of individual TSA employees, the disclosure of which would constitute an unwarranted invasion of privacy</t>
  </si>
  <si>
    <t>(b)(6) - email addresses of TSA contract employees</t>
  </si>
  <si>
    <t>(b)(6) - email addresses of TSA contract employees that shed no light on agency operations</t>
  </si>
  <si>
    <t>(b)(6) - TSA emplyee's email address that sheds no light on agency operations</t>
  </si>
  <si>
    <t>(b)(6) - email address and phone number (last four digits) of TSA employee that sheds no light on agency operations</t>
  </si>
  <si>
    <t>(b)(6) - Phone number (last four digits) and email address of TSA employees, the disclosure of which would constitute a clearly unwarranted invasion of personal privacy</t>
  </si>
  <si>
    <t>(b)(6) - aviation passenger's personal information (including name, phone number, street, and email address) that sheds no light on TSA operations</t>
  </si>
  <si>
    <t>(b)(6) - aviation passengers' personal information (including email addresses) that sheds no light on TSA operations</t>
  </si>
  <si>
    <t>(b)(6) - aviation passengers' personal information (including names, email addresses, and phone numbers) that sheds no light on TSA operations</t>
  </si>
  <si>
    <t>(b)(6) - aviation passengers' personal information (including phone numbers) that sheds no light on TSA operations</t>
  </si>
  <si>
    <t>(b)(6) - names of other TSA complainants</t>
  </si>
  <si>
    <t>(b)(6) - names and personal information of other TSA complainants</t>
  </si>
  <si>
    <t>(b)(6) - personal information of other TSA complainants</t>
  </si>
  <si>
    <t>Non-responsive to request</t>
  </si>
  <si>
    <t>Non-responsive - discussions of handling of administrative complaints brought by indiviudals other than Plaintiff</t>
  </si>
  <si>
    <t>2013-TSPA-00368</t>
  </si>
  <si>
    <t>001-002</t>
  </si>
  <si>
    <t>TSA Office of Law Enforcement Incident Report for Incident 2013SPOTBOS154</t>
  </si>
  <si>
    <t>✓</t>
  </si>
  <si>
    <t>005-006</t>
  </si>
  <si>
    <t>Transportation Security Operations Center (TSOC) Incident Monitor Report for BOS Incident, 1/21/2013</t>
  </si>
  <si>
    <t>008-009</t>
  </si>
  <si>
    <t>Database entries unrelated to Plaintiff's request</t>
  </si>
  <si>
    <t>011-012</t>
  </si>
  <si>
    <t>Incident Statement from Behavior Detection Officer Tricia Tonge-Riley</t>
  </si>
  <si>
    <t>013-014</t>
  </si>
  <si>
    <t>Incident Statement from Behavior Detection Officer Shanna Kukla</t>
  </si>
  <si>
    <t>✓✓</t>
  </si>
  <si>
    <t>017, 020-021, 023</t>
  </si>
  <si>
    <t>Email between TSA employees with a copy of a complaint written by Plaintiff regarding the BOS incident on 1/21/2013 pasted into body of email</t>
  </si>
  <si>
    <t>030-061, 066, 095- 110, 112-113, 115- 118, 120-124, 128, 130, 142-148</t>
  </si>
  <si>
    <t>TSA Contact Center (TCC) Records of Complaints from centralized database</t>
  </si>
  <si>
    <t>TCC Records of Complaints from centralized database</t>
  </si>
  <si>
    <t>150-151</t>
  </si>
  <si>
    <t>173-188</t>
  </si>
  <si>
    <t>2013-TSPA-00339</t>
  </si>
  <si>
    <t>073-078</t>
  </si>
  <si>
    <t>Draft Determination Letter from TSA Office of Civil Rights &amp; Liberties, Ombudsman and Traveler Engagement in response to Plaintiff's Section 504 administrative complaint related to incident at San Francisco International Airport (SFO incident)</t>
  </si>
  <si>
    <t>098-105</t>
  </si>
  <si>
    <t>Draft Determination Letter from TSA Office of Civil Rights &amp; Liberties, Ombudsman and Traveler Engagement in response to Plaintiff's Section 504 administrative complaint related to incident at Boston Logan International Airport (BOS incident)</t>
  </si>
  <si>
    <t>Email between Disability Branch employees pertaining to handling of Plaintiff's Section 504 administrative complaint</t>
  </si>
  <si>
    <t>108-112</t>
  </si>
  <si>
    <t>Email attachment containing questions from Disability Branch employee to TSA field personnel regarding subject of Plaintiff's Section 504 administrative complaint related to BOS incident</t>
  </si>
  <si>
    <t>Email between contract employee and TSA employee regarding Plaintiff's claims</t>
  </si>
  <si>
    <t>128-129</t>
  </si>
  <si>
    <t>Email attachment containing responses from TSA field personnel to Disability Branch employee regarding subject of Plaintiff's Section 504 administrative complaint related to BOS incident</t>
  </si>
  <si>
    <t>Email from agency counsel to Disability Branch employee reflecting attorney's opinions regarding handling of Plaintiff's Section 504 administrative complaint</t>
  </si>
  <si>
    <t>Email between agency counsel and Disability Branch employees sharing predecisional opinions and seeking input regarding handling of Plaintiff's Section 504 administrative complaint</t>
  </si>
  <si>
    <t>142-144</t>
  </si>
  <si>
    <t>Draft Letter from TSA Office of Civil Rights &amp; Liberties, Ombudsman and Traveler Engagement to Plaintiff regarding his Section 504 administrative complaints related to the BOS and SFO incidents</t>
  </si>
  <si>
    <t>Email between Disability Branch employee and TSA paralegal regarding Plaintiff's claim for damages</t>
  </si>
  <si>
    <t>155-161</t>
  </si>
  <si>
    <t>Draft Determination Letter from TSA Office of Civil Rights &amp; Liberties, Ombudsman and Traveler Engagement to Plaintiff regarding his Section 504 administrative complaint related to the SFO incident</t>
  </si>
  <si>
    <t>162-163</t>
  </si>
  <si>
    <t>166-168</t>
  </si>
  <si>
    <t>169-176</t>
  </si>
  <si>
    <t>Draft Determination Letter from TSA Office of Civil Rights &amp; Liberties, Ombudsman and Traveler Engagement to Plaintiff regarding his Section 504 administrative complaint related to the BOS
 incident</t>
  </si>
  <si>
    <t>177-179</t>
  </si>
  <si>
    <t>183-198</t>
  </si>
  <si>
    <t>Draft Letters from Office of Civil Rights &amp; Liberties, Ombudsman and Traveler Engagement to Plaintiff regarding his Section 504 Administrative complaints related to the BOS and SFO incidents</t>
  </si>
  <si>
    <t>Email between Disability Branch employee and TSA field personnel regarding Plaintiff's claims</t>
  </si>
  <si>
    <t>216-217</t>
  </si>
  <si>
    <t>221-223</t>
  </si>
  <si>
    <t>Email between Disability Branch employees pertaining to handling of Plaintiff's Section 504 administrative complaints</t>
  </si>
  <si>
    <t>Email between agency counsel and Disability Branch employees sharing predecisional opinions and seeking input regarding handling of Plaintiff's Section 504 administrative complaints</t>
  </si>
  <si>
    <t>258-260</t>
  </si>
  <si>
    <t>Email between Disability Branch Manager and CRL-OTE Assistant Administrator regarding backlog of 504 complaints, including discussion of the investigation into and determination regarding Plaintiff's administrative complaint</t>
  </si>
  <si>
    <t>Email between agency counsel and Disability Branch employee sharing predecisional opinions and seeking input on draft language regarding the handling of Plaintiff's Section 504 administrative complaints</t>
  </si>
  <si>
    <t>266-267</t>
  </si>
  <si>
    <t>Email attachment pertaining to Medically Exempt Scenarios</t>
  </si>
  <si>
    <t>Email between Disability Branch Manager and CRL-OTE employee regarding discussion of the handling of Plaintiff's Section 504 administrative complaint</t>
  </si>
  <si>
    <t>Email between TSA employee and TSA contract employee regarding Plaintiff's claims</t>
  </si>
  <si>
    <t>281-282</t>
  </si>
  <si>
    <t>Emails between Disability Branch employee and TSA field personnel regarding Plaintiff's claims</t>
  </si>
  <si>
    <t>286-287</t>
  </si>
  <si>
    <t>293-300</t>
  </si>
  <si>
    <t>Emails between Disability Branch employees pertaining to handling of Plaintiff's Section 504 administrative complaint</t>
  </si>
  <si>
    <t>Emails between Disability Branch employees pertaining to handling of Plaintiff's Section 504 administrative complaints</t>
  </si>
  <si>
    <t>Emails between agency counsel and Disability Branch employees sharing predecisional opinions and seeking input regarding handling of Plaintiff's Section 504 administrative complaints</t>
  </si>
  <si>
    <t>Email between Disability Branch employee and TSA operational employee regarding Plaintiff's claims</t>
  </si>
  <si>
    <t>419-420</t>
  </si>
  <si>
    <t>Email between Disability Branch employee and OCC paralegal regarding Plaintiff's claim for damages</t>
  </si>
  <si>
    <t>Email between Disability Branch employees pertaining to handling of Section 504 administrative complaints, including Plaintiff's</t>
  </si>
  <si>
    <t>425-427</t>
  </si>
  <si>
    <t>430-433</t>
  </si>
  <si>
    <t>Email between agency counsel and Disability Branch employees, as well as between Disability Branch employees, sharing predecisional opinions and seeking input regarding investigation into and determination on Plaintiff's Section 504 administrative complaints</t>
  </si>
  <si>
    <t>Email between agency counsel and Disability Branch employees sharing predecisional opinions and seeking input regarding handling of Section 504 administrative complaints, including Plaintiff's</t>
  </si>
  <si>
    <t>438, 440, 442, 453</t>
  </si>
  <si>
    <t>Emails from agency counsel to Disability Branch employee reflecting attorney's opinions regarding Plaintiff's administrative action</t>
  </si>
  <si>
    <t>Email from Disability Branch employee to agency counsel regarding Section 504 administrative complaints, including Plaintiff's</t>
  </si>
  <si>
    <t>466-467</t>
  </si>
  <si>
    <t>Disability Branch Complaints Records</t>
  </si>
  <si>
    <t>Email from Disability Branch employee to DHS Civil Rights and Liberties employees regarding weekly 504 complaint report</t>
  </si>
  <si>
    <t>Email among Disability Branch employees regarding Section 504 administrative complaints, including Plaintiffs</t>
  </si>
  <si>
    <t>475, 477</t>
  </si>
  <si>
    <t>Email from Disability Branch employee to himself</t>
  </si>
  <si>
    <t>482-506</t>
  </si>
  <si>
    <t>Drafts of Determination Letter from TSA Office of Civil Rights &amp; Liberties, Ombudsman and Traveler Engagement to Plaintiff regarding Section 504 administrative complaint relating to the BOS incident</t>
  </si>
  <si>
    <t>507-511</t>
  </si>
  <si>
    <t>Drafts of questions written by Disability Branch employee for TSA field personnel regarding subject of Plaintiff's Section 504 administrative complaint related to BOS incident</t>
  </si>
  <si>
    <t>Email from Congresswoman Nancy Pelosi's office to TSA Office of Legislative Affairs regarding constituent's complaints</t>
  </si>
  <si>
    <t>Draft letter from Disability Branch to Plaintiff regarding informal resolution process</t>
  </si>
  <si>
    <t>524-529</t>
  </si>
  <si>
    <t>Draft Determination Letter from TSA Office of Civil Rights &amp; Liberties, Ombudsman and Traveler Engagement to Plaintiff regarding Section 504 administrative complaint relating to the SFO incident</t>
  </si>
  <si>
    <t>531-535</t>
  </si>
  <si>
    <t>Draft Determination Letter from TSA Office of Civil Rights &amp; Liberties, Ombudsman and Traveler Engagement to Plaintiff regarding Section 504 administrative complaint relating to the BOS incident</t>
  </si>
  <si>
    <t>Email between agency counsel and Disability Branch employees sharing predecisional opinions and seeking input regarding handling of administrative complaint</t>
  </si>
  <si>
    <t>537-539</t>
  </si>
  <si>
    <t>Email attachment containing responses from TSA field personnel to Disability Branch employee regarding subject of Plaintiff's Section 504 administrative complaint related to the BOS incident with additional predecisional notes from Disability Branch employee to agency counsel</t>
  </si>
  <si>
    <t>Draft letter from TSA Office of Legislative Affairs to Congresswoman Nancy Pelosi's office</t>
  </si>
  <si>
    <t>Email from Disability Branch employee to DHS Civil Rights and Liberties employees regarding weekly Section 504 complaint report</t>
  </si>
  <si>
    <t>553-557, 568-569, 571, 573-574, 582-585</t>
  </si>
  <si>
    <t>Record Log of Complaints at SFO</t>
  </si>
  <si>
    <t>2015-TSLI-00004</t>
  </si>
  <si>
    <t>000001 - 000062</t>
  </si>
  <si>
    <t>Screening Management Standard Operating Procedures (SOP), Revision (Rev. 4), dated March 8, 2011</t>
  </si>
  <si>
    <t>000141 - 000152</t>
  </si>
  <si>
    <t>Resolution Pat Down SOP, Rev. 1, Change 3, dated July 9, 2012</t>
  </si>
  <si>
    <t>000153 - 000157</t>
  </si>
  <si>
    <t>Advanced Imaging Technology (AIT) Tier 2 SOP, dated November 13, 2014</t>
  </si>
  <si>
    <t>000158 - 000163</t>
  </si>
  <si>
    <t>AIT in Risk-Based Security (RBS) Pre ✓TM SOP, dated August 7, 2014</t>
  </si>
  <si>
    <t>000164 - 000304</t>
  </si>
  <si>
    <t>Screening Checkpoint SOP, Rev. 10, dated December 16, 2013</t>
  </si>
  <si>
    <t>000305 - 000373</t>
  </si>
  <si>
    <t>Checked Baggage SOP, Rev. 6, dated February 3, 2014</t>
  </si>
  <si>
    <t>000374 - 000407</t>
  </si>
  <si>
    <t>Travel Document Check SOP, Rev. 1, Change 2, dated September 21, 2012</t>
  </si>
  <si>
    <t>000975 - 001181</t>
  </si>
  <si>
    <t>Airport Security Program and 49 C.F.R. § 1542 Implementation Guidance, dated September 26, 2014</t>
  </si>
  <si>
    <t>001288 - 001292</t>
  </si>
  <si>
    <t>Office of Law Enforcement/Federal Air Marshal Service (OLE/FAMS) Policy document: FLD 7102, Special Mission Coverage, dated May 24, 2011</t>
  </si>
  <si>
    <t>001293 - 001307</t>
  </si>
  <si>
    <t>Legal Memorandum: Fourth Amendment Search and Seizure Law; Administrative Search, dated April 2008</t>
  </si>
  <si>
    <t>001308 - 001312</t>
  </si>
  <si>
    <t>Legal Memorandum: The Role of State and Local Law Enforcement Officers in Transportation Security Screening, dated May 5, 2010</t>
  </si>
  <si>
    <t>001313 - 001317</t>
  </si>
  <si>
    <t>Legal Memorandum: Interpretation of "Screening" under Chapter 449 of Title 49 U.S.C., dated August 1, 2002</t>
  </si>
  <si>
    <t>001318 - 001324</t>
  </si>
  <si>
    <t>Legal Memorandum: Standard and Resolution Pat-Downs &amp; the Fourth Amendment, dated September 29, 2010</t>
  </si>
  <si>
    <t>001325 - 001466</t>
  </si>
  <si>
    <t>Screening Passengers by Observation Techniques (SPOT) Referral Report Validation Study Final Report Volume I: Technical Report, dated April 5, 2011</t>
  </si>
  <si>
    <t>001467 - 001543</t>
  </si>
  <si>
    <t>SPOT Referral Report Validation Study Final Report Volume II: Appendices A Through E, dated April 5, 2011</t>
  </si>
  <si>
    <t>001544 - 001789</t>
  </si>
  <si>
    <t>SPOT Referral Report Validation Study Final Report Volume III: Appendices F Through H, dated April 5, 2011</t>
  </si>
  <si>
    <t>001790 - 001827</t>
  </si>
  <si>
    <t>SPOT Referral Report Validation Study Final Report volume IV: Appendix I: SPOT Standard Operating Procedures (SOP) (Rev. 1, dated January 23, 2009), dated April 5, 2011</t>
  </si>
  <si>
    <t>001828 - 001830</t>
  </si>
  <si>
    <t>Emergency Amendment (EA) 1546-11- 05D, Cargo Security Measures - Passenger Aircraft, effective June 15, 2014</t>
  </si>
  <si>
    <t>001831 - 001833</t>
  </si>
  <si>
    <t>EA 1546-11-05C, Cargo Security Measures - Passenger Aircraft, effective June 15, 2013</t>
  </si>
  <si>
    <t>001834 - 001838</t>
  </si>
  <si>
    <t>Memorandum from TSA Administrator John S. Pistole to Foreign Air Carriers regarding EA 1546-12-07, Security Measures for Flights Departing From or Operating Within the United States, dated October 17, 2012</t>
  </si>
  <si>
    <t>001839 - 001871</t>
  </si>
  <si>
    <t>EA 1546-12-07, Security Measures for Flights Departing From or Operating Within the United States, effective November 26, 2012</t>
  </si>
  <si>
    <t>001872 - 001897</t>
  </si>
  <si>
    <t>EA 1546-12-07B, Security Measures for Flights Departing From or Operating Within the United States, effective January 31, 2014</t>
  </si>
  <si>
    <t>001898 - 001905</t>
  </si>
  <si>
    <t>Security Directive (SD) 1544-01-20I, Threat to U.S. Aircraft Operators - No Fly List Procedures, dated June 1, 2009</t>
  </si>
  <si>
    <t>001906 - 001911</t>
  </si>
  <si>
    <t>SD 1544-01-21F, Threat to U.S. Aircraft Operators - Selectee List Procedures, dated March 8, 2007</t>
  </si>
  <si>
    <t>001912 - 002156</t>
  </si>
  <si>
    <t>Foreign Air Carrier Model Security Program, Change 26, effective December 18, 2014</t>
  </si>
  <si>
    <t>002157 - 002238</t>
  </si>
  <si>
    <t>Twelve-Five Standard Security Program, Change 4, effective January 13, 2015</t>
  </si>
  <si>
    <t>002239 - 002346</t>
  </si>
  <si>
    <t>Disability Branch Training and Informational Materials</t>
  </si>
  <si>
    <t>002350 - 002361</t>
  </si>
  <si>
    <t>Advanced Surveillance Program: Other Transaction Agreement Template</t>
  </si>
  <si>
    <t>002362 - 002399</t>
  </si>
  <si>
    <t>Office of Security Capabilities Advanced Surveillance Program: Planning Guidelines and Design Recommendations, dated September 5, 2012</t>
  </si>
  <si>
    <t>002444 - 003222</t>
  </si>
  <si>
    <t>SPOT Program Training Materials</t>
  </si>
  <si>
    <t>003232 - 003538</t>
  </si>
  <si>
    <t>Aircraft Operator Standard Security Program, dated December 18, 2014</t>
  </si>
  <si>
    <t>003539 - 003549</t>
  </si>
  <si>
    <t>Draft Memorandum from TSA Administrator Kip Hawley to DHS Secretary Michael Chertoff regarding Path Forward on Airport Security Measures Following U.K. Incident, dated August 30, 2006</t>
  </si>
  <si>
    <t>003550 - 003560</t>
  </si>
  <si>
    <t>TSA Administrator Kip Hawley's PowerPoint for Briefing to Secretary on Current Status and Proposed Path Forward on Airport Security Measures Following UK Incident, dated August 25, 2006</t>
  </si>
  <si>
    <t>003561 -003564</t>
  </si>
  <si>
    <t>Answers to Government Accountability Office Request: Questions on Liquids and Gels SOP Changes</t>
  </si>
  <si>
    <t>003565 - 003570</t>
  </si>
  <si>
    <t>Screening Checkpoint SOP - APPENDIX 5, Change 5, dated November 14 2006</t>
  </si>
  <si>
    <t>003571 - 003573</t>
  </si>
  <si>
    <t>Government Accountability Office Table: Liquids and Gels SOP Changes</t>
  </si>
  <si>
    <t>003574 - 003932</t>
  </si>
  <si>
    <t>Office of Intelligence and Analysis Secure Flight SOPs</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</si>
</sst>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sz val="8.0"/>
    </font>
    <font>
      <b/>
      <sz val="8.0"/>
    </font>
    <font/>
    <font>
      <color rgb="FF545454"/>
      <name val="Arial"/>
    </font>
  </fonts>
  <fills count="3">
    <fill>
      <patternFill patternType="none"/>
    </fill>
    <fill>
      <patternFill patternType="lightGray"/>
    </fill>
    <fill>
      <patternFill patternType="solid">
        <fgColor rgb="FFFFFFFF"/>
        <bgColor rgb="FFFFFFFF"/>
      </patternFill>
    </fill>
  </fills>
  <borders count="5">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xf>
    <xf borderId="0" fillId="0" fontId="1" numFmtId="0" xfId="0" applyAlignment="1" applyFont="1">
      <alignment wrapText="1"/>
    </xf>
    <xf borderId="0" fillId="0" fontId="2" numFmtId="0" xfId="0" applyAlignment="1" applyFont="1">
      <alignment wrapText="1"/>
    </xf>
    <xf borderId="0" fillId="0" fontId="2" numFmtId="0" xfId="0" applyAlignment="1" applyFont="1">
      <alignment horizontal="left" wrapText="1"/>
    </xf>
    <xf borderId="1" fillId="0" fontId="1" numFmtId="0" xfId="0" applyAlignment="1" applyBorder="1" applyFont="1">
      <alignment horizontal="center" wrapText="1"/>
    </xf>
    <xf borderId="0" fillId="0" fontId="1" numFmtId="0" xfId="0" applyAlignment="1" applyFont="1">
      <alignment wrapText="1"/>
    </xf>
    <xf borderId="2" fillId="0" fontId="3" numFmtId="0" xfId="0" applyBorder="1" applyFont="1"/>
    <xf borderId="3" fillId="0" fontId="3" numFmtId="0" xfId="0" applyBorder="1" applyFont="1"/>
    <xf borderId="0" fillId="0" fontId="1" numFmtId="0" xfId="0" applyAlignment="1" applyFont="1">
      <alignment wrapText="1"/>
    </xf>
    <xf borderId="1" fillId="0" fontId="1" numFmtId="0" xfId="0" applyAlignment="1" applyBorder="1" applyFont="1">
      <alignment horizontal="center" wrapText="1"/>
    </xf>
    <xf borderId="4" fillId="0" fontId="1" numFmtId="0" xfId="0" applyAlignment="1" applyBorder="1" applyFont="1">
      <alignment horizontal="center" wrapText="1"/>
    </xf>
    <xf borderId="0" fillId="0" fontId="2" numFmtId="0" xfId="0" applyAlignment="1" applyFont="1">
      <alignment horizontal="right" wrapText="1"/>
    </xf>
    <xf borderId="0" fillId="0" fontId="1" numFmtId="0" xfId="0" applyAlignment="1" applyFont="1">
      <alignment horizontal="center" wrapText="1"/>
    </xf>
    <xf borderId="0" fillId="0" fontId="1" numFmtId="0" xfId="0" applyAlignment="1" applyFont="1">
      <alignment/>
    </xf>
    <xf borderId="0" fillId="0" fontId="2" numFmtId="0" xfId="0" applyAlignment="1" applyFont="1">
      <alignment horizontal="right"/>
    </xf>
    <xf borderId="0" fillId="0" fontId="1" numFmtId="0" xfId="0" applyAlignment="1" applyFont="1">
      <alignment/>
    </xf>
    <xf borderId="0" fillId="0" fontId="1" numFmtId="0" xfId="0" applyAlignment="1" applyFont="1">
      <alignment horizontal="left" wrapText="1"/>
    </xf>
    <xf borderId="0" fillId="2" fontId="4" numFmtId="0" xfId="0" applyAlignment="1" applyFill="1" applyFont="1">
      <alignment horizontal="left"/>
    </xf>
  </cellXfs>
  <cellStyles count="1">
    <cellStyle xfId="0" name="Normal" builtinId="0"/>
  </cellStyles>
  <dxfs count="1">
    <dxf>
      <font/>
      <fill>
        <patternFill patternType="solid">
          <fgColor rgb="FF00FF00"/>
          <bgColor rgb="FF00FF00"/>
        </patternFill>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5.0" topLeftCell="A6" activePane="bottomLeft" state="frozen"/>
      <selection activeCell="B7" sqref="B7" pane="bottomLeft"/>
    </sheetView>
  </sheetViews>
  <sheetFormatPr customHeight="1" defaultColWidth="14.43" defaultRowHeight="15.75"/>
  <cols>
    <col customWidth="1" min="1" max="3" width="15.29"/>
    <col customWidth="1" min="4" max="4" width="19.29"/>
    <col customWidth="1" min="5" max="5" width="22.71"/>
    <col customWidth="1" min="6" max="6" width="22.14"/>
    <col customWidth="1" min="7" max="7" width="35.57"/>
    <col customWidth="1" min="8" max="13" width="19.29"/>
    <col customWidth="1" min="14" max="14" width="23.71"/>
    <col customWidth="1" min="15" max="32" width="19.29"/>
    <col customWidth="1" min="33" max="33" width="27.71"/>
    <col customWidth="1" min="34" max="34" width="19.29"/>
    <col customWidth="1" min="35" max="35" width="21.43"/>
    <col customWidth="1" min="36" max="37" width="19.29"/>
    <col customWidth="1" min="38" max="38" width="21.86"/>
    <col customWidth="1" min="39" max="66" width="19.29"/>
  </cols>
  <sheetData>
    <row r="1">
      <c r="A1" s="2" t="s">
        <v>4</v>
      </c>
      <c r="B1" s="3" t="s">
        <v>5</v>
      </c>
      <c r="C1" s="2" t="s">
        <v>6</v>
      </c>
      <c r="D1" s="4" t="str">
        <f>concatenate("(b)(5) - Total: ", counta(D6:P137))</f>
        <v>(b)(5) - Total: 100</v>
      </c>
      <c r="E1" s="6"/>
      <c r="F1" s="6"/>
      <c r="G1" s="6"/>
      <c r="H1" s="6"/>
      <c r="I1" s="6"/>
      <c r="J1" s="6"/>
      <c r="K1" s="6"/>
      <c r="L1" s="6"/>
      <c r="M1" s="6"/>
      <c r="N1" s="6"/>
      <c r="O1" s="6"/>
      <c r="P1" s="6"/>
      <c r="Q1" s="6"/>
      <c r="R1" s="7"/>
      <c r="S1" s="9" t="str">
        <f>concatenate("(b)(3) - Total: ", COUNTA(S6:AQ137))</f>
        <v>(b)(3) - Total: 40</v>
      </c>
      <c r="T1" s="6"/>
      <c r="U1" s="6"/>
      <c r="V1" s="6"/>
      <c r="W1" s="6"/>
      <c r="X1" s="6"/>
      <c r="Y1" s="6"/>
      <c r="Z1" s="6"/>
      <c r="AA1" s="6"/>
      <c r="AB1" s="6"/>
      <c r="AC1" s="6"/>
      <c r="AD1" s="6"/>
      <c r="AE1" s="6"/>
      <c r="AF1" s="6"/>
      <c r="AG1" s="6"/>
      <c r="AH1" s="6"/>
      <c r="AI1" s="6"/>
      <c r="AJ1" s="6"/>
      <c r="AK1" s="6"/>
      <c r="AL1" s="6"/>
      <c r="AM1" s="6"/>
      <c r="AN1" s="6"/>
      <c r="AO1" s="6"/>
      <c r="AP1" s="6"/>
      <c r="AQ1" s="7"/>
      <c r="AR1" s="10" t="str">
        <f>concatenate("(b)(7)(c) - Total: ", COUNTA(AR6:AR137))</f>
        <v>(b)(7)(c) - Total: 4</v>
      </c>
      <c r="AS1" s="4" t="str">
        <f>concatenate("(b)(6) - Total: ", COUNTA(AS6:BI137))</f>
        <v>(b)(6) - Total: 33</v>
      </c>
      <c r="AT1" s="6"/>
      <c r="AU1" s="6"/>
      <c r="AV1" s="6"/>
      <c r="AW1" s="6"/>
      <c r="AX1" s="6"/>
      <c r="AY1" s="6"/>
      <c r="AZ1" s="6"/>
      <c r="BA1" s="6"/>
      <c r="BB1" s="6"/>
      <c r="BC1" s="6"/>
      <c r="BD1" s="6"/>
      <c r="BE1" s="6"/>
      <c r="BF1" s="6"/>
      <c r="BG1" s="6"/>
      <c r="BH1" s="6"/>
      <c r="BI1" s="7"/>
      <c r="BJ1" s="4" t="str">
        <f> concatenate("Non-responsive - Total: ", COUNTA(BJ6:BK137))</f>
        <v>Non-responsive - Total: 2</v>
      </c>
      <c r="BK1" s="7"/>
      <c r="BL1" s="1" t="s">
        <v>7</v>
      </c>
      <c r="BM1" s="1" t="s">
        <v>8</v>
      </c>
      <c r="BN1" s="1" t="s">
        <v>9</v>
      </c>
    </row>
    <row r="2">
      <c r="A2" s="11" t="s">
        <v>10</v>
      </c>
      <c r="D2" s="4" t="s">
        <v>11</v>
      </c>
      <c r="E2" s="6"/>
      <c r="F2" s="6"/>
      <c r="G2" s="7"/>
      <c r="H2" s="4" t="s">
        <v>12</v>
      </c>
      <c r="I2" s="7"/>
      <c r="J2" s="4" t="s">
        <v>13</v>
      </c>
      <c r="K2" s="6"/>
      <c r="L2" s="6"/>
      <c r="M2" s="6"/>
      <c r="N2" s="6"/>
      <c r="O2" s="6"/>
      <c r="P2" s="6"/>
      <c r="Q2" s="6"/>
      <c r="R2" s="7"/>
      <c r="S2" s="9" t="s">
        <v>14</v>
      </c>
      <c r="T2" s="6"/>
      <c r="U2" s="6"/>
      <c r="V2" s="6"/>
      <c r="W2" s="7"/>
      <c r="X2" s="10" t="s">
        <v>15</v>
      </c>
      <c r="Y2" s="10" t="s">
        <v>16</v>
      </c>
      <c r="Z2" s="4" t="s">
        <v>17</v>
      </c>
      <c r="AA2" s="7"/>
      <c r="AB2" s="10" t="s">
        <v>18</v>
      </c>
      <c r="AC2" s="4" t="s">
        <v>19</v>
      </c>
      <c r="AD2" s="6"/>
      <c r="AE2" s="6"/>
      <c r="AF2" s="6"/>
      <c r="AG2" s="7"/>
      <c r="AH2" s="4" t="s">
        <v>20</v>
      </c>
      <c r="AI2" s="6"/>
      <c r="AJ2" s="6"/>
      <c r="AK2" s="6"/>
      <c r="AL2" s="7"/>
      <c r="AM2" s="10" t="s">
        <v>21</v>
      </c>
      <c r="AN2" s="4" t="s">
        <v>22</v>
      </c>
      <c r="AO2" s="6"/>
      <c r="AP2" s="7"/>
      <c r="AQ2" s="10" t="s">
        <v>23</v>
      </c>
      <c r="AR2" s="12"/>
      <c r="AS2" s="4" t="s">
        <v>24</v>
      </c>
      <c r="AT2" s="6"/>
      <c r="AU2" s="6"/>
      <c r="AV2" s="6"/>
      <c r="AW2" s="6"/>
      <c r="AX2" s="6"/>
      <c r="AY2" s="6"/>
      <c r="AZ2" s="6"/>
      <c r="BA2" s="6"/>
      <c r="BB2" s="7"/>
      <c r="BC2" s="4" t="s">
        <v>25</v>
      </c>
      <c r="BD2" s="6"/>
      <c r="BE2" s="6"/>
      <c r="BF2" s="6"/>
      <c r="BG2" s="6"/>
      <c r="BH2" s="6"/>
      <c r="BI2" s="7"/>
      <c r="BJ2" s="1"/>
      <c r="BK2" s="1"/>
      <c r="BL2" s="1"/>
      <c r="BM2" s="1"/>
      <c r="BN2" s="1"/>
    </row>
    <row r="3">
      <c r="A3" s="11" t="s">
        <v>26</v>
      </c>
      <c r="D3" s="1" t="s">
        <v>27</v>
      </c>
      <c r="E3" s="1" t="s">
        <v>28</v>
      </c>
      <c r="F3" s="1" t="s">
        <v>29</v>
      </c>
      <c r="G3" s="1" t="s">
        <v>30</v>
      </c>
      <c r="H3" s="1" t="s">
        <v>31</v>
      </c>
      <c r="I3" s="1" t="s">
        <v>32</v>
      </c>
      <c r="J3" s="1" t="s">
        <v>33</v>
      </c>
      <c r="K3" s="1" t="s">
        <v>34</v>
      </c>
      <c r="L3" s="1" t="s">
        <v>35</v>
      </c>
      <c r="M3" s="1" t="s">
        <v>36</v>
      </c>
      <c r="N3" s="1" t="s">
        <v>37</v>
      </c>
      <c r="O3" s="1" t="s">
        <v>38</v>
      </c>
      <c r="P3" s="1" t="s">
        <v>39</v>
      </c>
      <c r="Q3" s="1" t="s">
        <v>40</v>
      </c>
      <c r="R3" s="1" t="s">
        <v>41</v>
      </c>
      <c r="S3" s="1" t="s">
        <v>42</v>
      </c>
      <c r="T3" s="1" t="s">
        <v>43</v>
      </c>
      <c r="U3" s="1" t="s">
        <v>44</v>
      </c>
      <c r="V3" s="1" t="s">
        <v>45</v>
      </c>
      <c r="W3" s="1" t="s">
        <v>46</v>
      </c>
      <c r="X3" s="1"/>
      <c r="Y3" s="1"/>
      <c r="Z3" s="1" t="s">
        <v>47</v>
      </c>
      <c r="AA3" s="1" t="s">
        <v>48</v>
      </c>
      <c r="AB3" s="1"/>
      <c r="AC3" s="1" t="s">
        <v>49</v>
      </c>
      <c r="AD3" s="1" t="s">
        <v>50</v>
      </c>
      <c r="AE3" s="1" t="s">
        <v>51</v>
      </c>
      <c r="AF3" s="1" t="s">
        <v>52</v>
      </c>
      <c r="AG3" s="1" t="s">
        <v>53</v>
      </c>
      <c r="AH3" s="1" t="s">
        <v>54</v>
      </c>
      <c r="AI3" s="1" t="s">
        <v>55</v>
      </c>
      <c r="AJ3" s="1" t="s">
        <v>56</v>
      </c>
      <c r="AK3" s="1" t="s">
        <v>57</v>
      </c>
      <c r="AL3" s="1" t="s">
        <v>58</v>
      </c>
      <c r="AM3" s="1"/>
      <c r="AN3" s="1" t="s">
        <v>59</v>
      </c>
      <c r="AO3" s="1" t="s">
        <v>60</v>
      </c>
      <c r="AP3" s="1" t="s">
        <v>61</v>
      </c>
      <c r="AQ3" s="1"/>
      <c r="AR3" s="1" t="s">
        <v>62</v>
      </c>
      <c r="AS3" s="13" t="s">
        <v>63</v>
      </c>
      <c r="AT3" s="13" t="s">
        <v>64</v>
      </c>
      <c r="AU3" s="13" t="s">
        <v>65</v>
      </c>
      <c r="AV3" s="13" t="s">
        <v>66</v>
      </c>
      <c r="AW3" s="13" t="s">
        <v>67</v>
      </c>
      <c r="AX3" s="13" t="s">
        <v>68</v>
      </c>
      <c r="AY3" s="13" t="s">
        <v>69</v>
      </c>
      <c r="AZ3" s="13" t="s">
        <v>70</v>
      </c>
      <c r="BA3" s="13" t="s">
        <v>71</v>
      </c>
      <c r="BB3" s="13" t="s">
        <v>72</v>
      </c>
      <c r="BC3" s="13" t="s">
        <v>73</v>
      </c>
      <c r="BD3" s="13" t="s">
        <v>74</v>
      </c>
      <c r="BE3" s="13" t="s">
        <v>75</v>
      </c>
      <c r="BF3" s="13" t="s">
        <v>76</v>
      </c>
      <c r="BG3" s="13" t="s">
        <v>77</v>
      </c>
      <c r="BH3" s="13" t="s">
        <v>78</v>
      </c>
      <c r="BI3" s="13" t="s">
        <v>79</v>
      </c>
      <c r="BJ3" s="1" t="s">
        <v>80</v>
      </c>
      <c r="BK3" s="1" t="s">
        <v>81</v>
      </c>
      <c r="BL3" s="1"/>
      <c r="BM3" s="1"/>
      <c r="BN3" s="1"/>
    </row>
    <row r="4">
      <c r="A4" s="14" t="s">
        <v>82</v>
      </c>
      <c r="D4" s="13" t="s">
        <v>83</v>
      </c>
      <c r="E4" s="13" t="s">
        <v>84</v>
      </c>
      <c r="F4" s="13" t="s">
        <v>85</v>
      </c>
      <c r="G4" s="13" t="s">
        <v>86</v>
      </c>
      <c r="H4" s="13" t="s">
        <v>87</v>
      </c>
      <c r="I4" s="13" t="s">
        <v>88</v>
      </c>
      <c r="J4" s="13" t="s">
        <v>89</v>
      </c>
      <c r="K4" s="13" t="s">
        <v>90</v>
      </c>
      <c r="L4" s="13" t="s">
        <v>91</v>
      </c>
      <c r="M4" s="13" t="s">
        <v>92</v>
      </c>
      <c r="N4" s="13" t="s">
        <v>93</v>
      </c>
      <c r="O4" s="13" t="s">
        <v>94</v>
      </c>
      <c r="P4" s="13" t="s">
        <v>95</v>
      </c>
      <c r="Q4" s="13" t="s">
        <v>96</v>
      </c>
      <c r="R4" s="13" t="s">
        <v>97</v>
      </c>
      <c r="S4" s="13" t="s">
        <v>98</v>
      </c>
      <c r="T4" s="13" t="s">
        <v>99</v>
      </c>
      <c r="U4" s="13" t="s">
        <v>100</v>
      </c>
      <c r="V4" s="13" t="s">
        <v>101</v>
      </c>
      <c r="W4" s="13" t="s">
        <v>102</v>
      </c>
      <c r="X4" s="13" t="s">
        <v>103</v>
      </c>
      <c r="Y4" s="13" t="s">
        <v>104</v>
      </c>
      <c r="Z4" s="13" t="s">
        <v>105</v>
      </c>
      <c r="AA4" s="13" t="s">
        <v>106</v>
      </c>
      <c r="AB4" s="15" t="s">
        <v>107</v>
      </c>
      <c r="AC4" s="13" t="s">
        <v>108</v>
      </c>
      <c r="AD4" s="13" t="s">
        <v>109</v>
      </c>
      <c r="AE4" s="13" t="s">
        <v>110</v>
      </c>
      <c r="AF4" s="13" t="s">
        <v>111</v>
      </c>
      <c r="AG4" s="13" t="s">
        <v>112</v>
      </c>
      <c r="AH4" s="13" t="s">
        <v>113</v>
      </c>
      <c r="AI4" s="13" t="s">
        <v>114</v>
      </c>
      <c r="AJ4" s="13" t="s">
        <v>115</v>
      </c>
      <c r="AK4" s="13" t="s">
        <v>116</v>
      </c>
      <c r="AL4" s="13" t="s">
        <v>117</v>
      </c>
      <c r="AM4" s="13" t="s">
        <v>118</v>
      </c>
      <c r="AN4" s="13" t="s">
        <v>119</v>
      </c>
      <c r="AO4" s="13" t="s">
        <v>120</v>
      </c>
      <c r="AP4" s="13" t="s">
        <v>121</v>
      </c>
      <c r="AQ4" s="15" t="s">
        <v>122</v>
      </c>
      <c r="AR4" s="15" t="s">
        <v>123</v>
      </c>
      <c r="AS4" s="15" t="s">
        <v>124</v>
      </c>
      <c r="AT4" s="13" t="s">
        <v>125</v>
      </c>
      <c r="AU4" s="13" t="s">
        <v>126</v>
      </c>
      <c r="AV4" s="13" t="s">
        <v>127</v>
      </c>
      <c r="AW4" s="13" t="s">
        <v>128</v>
      </c>
      <c r="AX4" s="13" t="s">
        <v>129</v>
      </c>
      <c r="AY4" s="13" t="s">
        <v>130</v>
      </c>
      <c r="AZ4" s="13" t="s">
        <v>131</v>
      </c>
      <c r="BA4" s="13" t="s">
        <v>132</v>
      </c>
      <c r="BB4" s="13" t="s">
        <v>133</v>
      </c>
      <c r="BC4" s="15" t="s">
        <v>134</v>
      </c>
      <c r="BD4" s="13" t="s">
        <v>135</v>
      </c>
      <c r="BE4" s="13" t="s">
        <v>136</v>
      </c>
      <c r="BF4" s="13" t="s">
        <v>137</v>
      </c>
      <c r="BG4" s="15" t="s">
        <v>138</v>
      </c>
      <c r="BH4" s="13" t="s">
        <v>139</v>
      </c>
      <c r="BI4" s="13" t="s">
        <v>140</v>
      </c>
      <c r="BJ4" s="5" t="s">
        <v>141</v>
      </c>
      <c r="BK4" s="13" t="s">
        <v>142</v>
      </c>
      <c r="BL4" s="13"/>
      <c r="BM4" s="13"/>
      <c r="BN4" s="13"/>
    </row>
    <row r="5">
      <c r="A5" s="1" t="str">
        <f t="shared" ref="A5:BK5" si="1">IFERROR(__xludf.DUMMYFUNCTION("CONCATENATE(""Total "", counta(A6:A137), if(counta(unique(A6:A137)) &gt; 1, CONCATENATE("" Unique "", counta(unique(A6:A137))), ))"),"Total 132 Unique 3")</f>
        <v>Total 132 Unique 3</v>
      </c>
      <c r="B5" s="1" t="str">
        <f t="shared" si="1"/>
        <v>Total 132 Unique 132</v>
      </c>
      <c r="C5" s="1" t="str">
        <f t="shared" si="1"/>
        <v>Total 132 Unique 92</v>
      </c>
      <c r="D5" s="1" t="str">
        <f t="shared" si="1"/>
        <v>Total 3</v>
      </c>
      <c r="E5" s="1" t="str">
        <f t="shared" si="1"/>
        <v>Total 10</v>
      </c>
      <c r="F5" s="1" t="str">
        <f t="shared" si="1"/>
        <v>Total 1</v>
      </c>
      <c r="G5" s="1" t="str">
        <f t="shared" si="1"/>
        <v>Total 3</v>
      </c>
      <c r="H5" s="1" t="str">
        <f t="shared" si="1"/>
        <v>Total 15</v>
      </c>
      <c r="I5" s="1" t="str">
        <f t="shared" si="1"/>
        <v>Total 4</v>
      </c>
      <c r="J5" s="1" t="str">
        <f t="shared" si="1"/>
        <v>Total 2</v>
      </c>
      <c r="K5" s="1" t="str">
        <f t="shared" si="1"/>
        <v>Total 5</v>
      </c>
      <c r="L5" s="1" t="str">
        <f t="shared" si="1"/>
        <v>Total 1</v>
      </c>
      <c r="M5" s="1" t="str">
        <f t="shared" si="1"/>
        <v>Total 42</v>
      </c>
      <c r="N5" s="1" t="str">
        <f t="shared" si="1"/>
        <v>Total 2</v>
      </c>
      <c r="O5" s="1" t="str">
        <f t="shared" si="1"/>
        <v>Total 1</v>
      </c>
      <c r="P5" s="1" t="str">
        <f t="shared" si="1"/>
        <v>Total 11</v>
      </c>
      <c r="Q5" s="1" t="str">
        <f t="shared" si="1"/>
        <v>Total 1</v>
      </c>
      <c r="R5" s="1" t="str">
        <f t="shared" si="1"/>
        <v>Total 2</v>
      </c>
      <c r="S5" s="1" t="str">
        <f t="shared" si="1"/>
        <v>Total 3</v>
      </c>
      <c r="T5" s="1" t="str">
        <f t="shared" si="1"/>
        <v>Total 2</v>
      </c>
      <c r="U5" s="1" t="str">
        <f t="shared" si="1"/>
        <v>Total 1</v>
      </c>
      <c r="V5" s="1" t="str">
        <f t="shared" si="1"/>
        <v>Total 1</v>
      </c>
      <c r="W5" s="1" t="str">
        <f t="shared" si="1"/>
        <v>Total 1</v>
      </c>
      <c r="X5" s="1" t="str">
        <f t="shared" si="1"/>
        <v>Total 1</v>
      </c>
      <c r="Y5" s="1" t="str">
        <f t="shared" si="1"/>
        <v>Total 2</v>
      </c>
      <c r="Z5" s="1" t="str">
        <f t="shared" si="1"/>
        <v>Total 4</v>
      </c>
      <c r="AA5" s="1" t="str">
        <f t="shared" si="1"/>
        <v>Total 1</v>
      </c>
      <c r="AB5" s="1" t="str">
        <f t="shared" si="1"/>
        <v>Total 1</v>
      </c>
      <c r="AC5" s="1" t="str">
        <f t="shared" si="1"/>
        <v>Total 1</v>
      </c>
      <c r="AD5" s="1" t="str">
        <f t="shared" si="1"/>
        <v>Total 1</v>
      </c>
      <c r="AE5" s="1" t="str">
        <f t="shared" si="1"/>
        <v>Total 7</v>
      </c>
      <c r="AF5" s="1" t="str">
        <f t="shared" si="1"/>
        <v>Total 1</v>
      </c>
      <c r="AG5" s="1" t="str">
        <f t="shared" si="1"/>
        <v>Total 1</v>
      </c>
      <c r="AH5" s="1" t="str">
        <f t="shared" si="1"/>
        <v>Total 1</v>
      </c>
      <c r="AI5" s="1" t="str">
        <f t="shared" si="1"/>
        <v>Total 1</v>
      </c>
      <c r="AJ5" s="1" t="str">
        <f t="shared" si="1"/>
        <v>Total 1</v>
      </c>
      <c r="AK5" s="1" t="str">
        <f t="shared" si="1"/>
        <v>Total 1</v>
      </c>
      <c r="AL5" s="1" t="str">
        <f t="shared" si="1"/>
        <v>Total 1</v>
      </c>
      <c r="AM5" s="1" t="str">
        <f t="shared" si="1"/>
        <v>Total 1</v>
      </c>
      <c r="AN5" s="1" t="str">
        <f t="shared" si="1"/>
        <v>Total 1</v>
      </c>
      <c r="AO5" s="1" t="str">
        <f t="shared" si="1"/>
        <v>Total 1</v>
      </c>
      <c r="AP5" s="1" t="str">
        <f t="shared" si="1"/>
        <v>Total 2</v>
      </c>
      <c r="AQ5" s="1" t="str">
        <f t="shared" si="1"/>
        <v>Total 2</v>
      </c>
      <c r="AR5" s="1" t="str">
        <f t="shared" si="1"/>
        <v>Total 4</v>
      </c>
      <c r="AS5" s="1" t="str">
        <f t="shared" si="1"/>
        <v>Total 1</v>
      </c>
      <c r="AT5" s="1" t="str">
        <f t="shared" si="1"/>
        <v>Total 1</v>
      </c>
      <c r="AU5" s="1" t="str">
        <f t="shared" si="1"/>
        <v>Total 4 Unique 2</v>
      </c>
      <c r="AV5" s="1" t="str">
        <f t="shared" si="1"/>
        <v>Total 2</v>
      </c>
      <c r="AW5" s="1" t="str">
        <f t="shared" si="1"/>
        <v>Total 1</v>
      </c>
      <c r="AX5" s="1" t="str">
        <f t="shared" si="1"/>
        <v>Total 1</v>
      </c>
      <c r="AY5" s="1" t="str">
        <f t="shared" si="1"/>
        <v>Total 4</v>
      </c>
      <c r="AZ5" s="1" t="str">
        <f t="shared" si="1"/>
        <v>Total 1</v>
      </c>
      <c r="BA5" s="1" t="str">
        <f t="shared" si="1"/>
        <v>Total 1</v>
      </c>
      <c r="BB5" s="1" t="str">
        <f t="shared" si="1"/>
        <v>Total 2</v>
      </c>
      <c r="BC5" s="1" t="str">
        <f t="shared" si="1"/>
        <v>Total 2</v>
      </c>
      <c r="BD5" s="1" t="str">
        <f t="shared" si="1"/>
        <v>Total 1</v>
      </c>
      <c r="BE5" s="1" t="str">
        <f t="shared" si="1"/>
        <v>Total 1</v>
      </c>
      <c r="BF5" s="1" t="str">
        <f t="shared" si="1"/>
        <v>Total 3</v>
      </c>
      <c r="BG5" s="1" t="str">
        <f t="shared" si="1"/>
        <v>Total 6</v>
      </c>
      <c r="BH5" s="1" t="str">
        <f t="shared" si="1"/>
        <v>Total 1</v>
      </c>
      <c r="BI5" s="1" t="str">
        <f t="shared" si="1"/>
        <v>Total 1</v>
      </c>
      <c r="BJ5" s="1" t="str">
        <f t="shared" si="1"/>
        <v>Total 1</v>
      </c>
      <c r="BK5" s="1" t="str">
        <f t="shared" si="1"/>
        <v>Total 1</v>
      </c>
      <c r="BL5" s="1"/>
      <c r="BM5" s="1"/>
      <c r="BN5" s="1"/>
    </row>
    <row r="6">
      <c r="A6" s="1" t="s">
        <v>143</v>
      </c>
      <c r="B6" s="16" t="s">
        <v>144</v>
      </c>
      <c r="C6" s="1" t="s">
        <v>145</v>
      </c>
      <c r="D6" s="5"/>
      <c r="E6" s="5"/>
      <c r="F6" s="5"/>
      <c r="G6" s="5"/>
      <c r="H6" s="5"/>
      <c r="I6" s="5"/>
      <c r="J6" s="5"/>
      <c r="K6" s="5"/>
      <c r="L6" s="5"/>
      <c r="M6" s="5"/>
      <c r="N6" s="5"/>
      <c r="O6" s="5"/>
      <c r="P6" s="5"/>
      <c r="Q6" s="5"/>
      <c r="R6" s="5"/>
      <c r="S6" s="1" t="s">
        <v>146</v>
      </c>
      <c r="T6" s="5"/>
      <c r="U6" s="5"/>
      <c r="V6" s="5"/>
      <c r="W6" s="5"/>
      <c r="X6" s="5"/>
      <c r="Y6" s="5"/>
      <c r="Z6" s="5"/>
      <c r="AA6" s="5"/>
      <c r="AB6" s="5"/>
      <c r="AC6" s="5"/>
      <c r="AD6" s="5"/>
      <c r="AE6" s="5"/>
      <c r="AF6" s="5"/>
      <c r="AG6" s="5"/>
      <c r="AH6" s="5"/>
      <c r="AI6" s="5"/>
      <c r="AJ6" s="5"/>
      <c r="AK6" s="5"/>
      <c r="AL6" s="5"/>
      <c r="AM6" s="5"/>
      <c r="AN6" s="5"/>
      <c r="AO6" s="5"/>
      <c r="AP6" s="5"/>
      <c r="AQ6" s="5"/>
      <c r="AR6" s="1" t="s">
        <v>146</v>
      </c>
      <c r="AS6" s="1"/>
      <c r="AT6" s="1"/>
      <c r="AU6" s="1" t="s">
        <v>146</v>
      </c>
      <c r="AV6" s="1"/>
      <c r="AW6" s="1"/>
      <c r="AX6" s="1"/>
      <c r="AY6" s="1"/>
      <c r="AZ6" s="1"/>
      <c r="BA6" s="1"/>
      <c r="BB6" s="1"/>
      <c r="BC6" s="1"/>
      <c r="BD6" s="1"/>
      <c r="BE6" s="1"/>
      <c r="BF6" s="1"/>
      <c r="BG6" s="5"/>
      <c r="BH6" s="5"/>
      <c r="BI6" s="5"/>
      <c r="BJ6" s="5"/>
      <c r="BK6" s="5"/>
      <c r="BL6" s="5"/>
      <c r="BM6" s="5"/>
      <c r="BN6" s="5"/>
    </row>
    <row r="7">
      <c r="A7" s="1" t="s">
        <v>143</v>
      </c>
      <c r="B7" s="16" t="s">
        <v>147</v>
      </c>
      <c r="C7" s="1" t="s">
        <v>148</v>
      </c>
      <c r="D7" s="5"/>
      <c r="E7" s="5"/>
      <c r="F7" s="5"/>
      <c r="G7" s="5"/>
      <c r="H7" s="5"/>
      <c r="I7" s="5"/>
      <c r="J7" s="5"/>
      <c r="K7" s="5"/>
      <c r="L7" s="5"/>
      <c r="M7" s="5"/>
      <c r="N7" s="5"/>
      <c r="O7" s="5"/>
      <c r="P7" s="5"/>
      <c r="Q7" s="5"/>
      <c r="R7" s="5"/>
      <c r="S7" s="5"/>
      <c r="T7" s="5"/>
      <c r="U7" s="5"/>
      <c r="V7" s="5"/>
      <c r="W7" s="5"/>
      <c r="X7" s="5"/>
      <c r="Y7" s="5"/>
      <c r="Z7" s="5"/>
      <c r="AA7" s="5"/>
      <c r="AB7" s="1" t="s">
        <v>146</v>
      </c>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c r="A8" s="1" t="s">
        <v>143</v>
      </c>
      <c r="B8" s="16" t="s">
        <v>149</v>
      </c>
      <c r="C8" s="1" t="s">
        <v>150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1" t="s">
        <v>146</v>
      </c>
      <c r="BK8" s="5"/>
      <c r="BL8" s="5"/>
      <c r="BM8" s="5"/>
      <c r="BN8" s="5"/>
    </row>
    <row r="9">
      <c r="A9" s="1" t="s">
        <v>143</v>
      </c>
      <c r="B9" s="16" t="s">
        <v>151</v>
      </c>
      <c r="C9" s="1" t="s">
        <v>152</v>
      </c>
      <c r="D9" s="5"/>
      <c r="E9" s="5"/>
      <c r="F9" s="5"/>
      <c r="G9" s="5"/>
      <c r="H9" s="5"/>
      <c r="I9" s="5"/>
      <c r="J9" s="5"/>
      <c r="K9" s="5"/>
      <c r="L9" s="5"/>
      <c r="M9" s="5"/>
      <c r="N9" s="5"/>
      <c r="O9" s="5"/>
      <c r="P9" s="5"/>
      <c r="Q9" s="5"/>
      <c r="R9" s="5"/>
      <c r="S9" s="1" t="s">
        <v>146</v>
      </c>
      <c r="T9" s="5"/>
      <c r="U9" s="5"/>
      <c r="V9" s="5"/>
      <c r="W9" s="5"/>
      <c r="X9" s="5"/>
      <c r="Y9" s="5"/>
      <c r="Z9" s="5"/>
      <c r="AA9" s="5"/>
      <c r="AB9" s="5"/>
      <c r="AC9" s="5"/>
      <c r="AD9" s="5"/>
      <c r="AE9" s="5"/>
      <c r="AF9" s="5"/>
      <c r="AG9" s="5"/>
      <c r="AH9" s="5"/>
      <c r="AI9" s="5"/>
      <c r="AJ9" s="5"/>
      <c r="AK9" s="5"/>
      <c r="AL9" s="5"/>
      <c r="AM9" s="5"/>
      <c r="AN9" s="5"/>
      <c r="AO9" s="5"/>
      <c r="AP9" s="5"/>
      <c r="AQ9" s="5"/>
      <c r="AR9" s="1" t="s">
        <v>146</v>
      </c>
      <c r="AS9" s="1"/>
      <c r="AT9" s="1"/>
      <c r="AU9" s="1" t="s">
        <v>146</v>
      </c>
      <c r="AV9" s="1"/>
      <c r="AW9" s="1"/>
      <c r="AX9" s="1"/>
      <c r="AY9" s="1"/>
      <c r="AZ9" s="1"/>
      <c r="BA9" s="1"/>
      <c r="BB9" s="1"/>
      <c r="BC9" s="1"/>
      <c r="BD9" s="1"/>
      <c r="BE9" s="1"/>
      <c r="BF9" s="1"/>
      <c r="BG9" s="5"/>
      <c r="BH9" s="5"/>
      <c r="BI9" s="5"/>
      <c r="BJ9" s="5"/>
      <c r="BK9" s="5"/>
      <c r="BL9" s="5"/>
      <c r="BM9" s="5"/>
      <c r="BN9" s="5"/>
    </row>
    <row r="10">
      <c r="A10" s="1" t="s">
        <v>143</v>
      </c>
      <c r="B10" s="16" t="s">
        <v>153</v>
      </c>
      <c r="C10" s="1" t="s">
        <v>154</v>
      </c>
      <c r="D10" s="5"/>
      <c r="E10" s="5"/>
      <c r="F10" s="5"/>
      <c r="G10" s="5"/>
      <c r="H10" s="5"/>
      <c r="I10" s="5"/>
      <c r="J10" s="5"/>
      <c r="K10" s="5"/>
      <c r="L10" s="5"/>
      <c r="M10" s="5"/>
      <c r="N10" s="5"/>
      <c r="O10" s="5"/>
      <c r="P10" s="5"/>
      <c r="Q10" s="5"/>
      <c r="R10" s="5"/>
      <c r="S10" s="1" t="s">
        <v>146</v>
      </c>
      <c r="T10" s="5"/>
      <c r="U10" s="5"/>
      <c r="V10" s="5"/>
      <c r="W10" s="5"/>
      <c r="X10" s="5"/>
      <c r="Y10" s="5"/>
      <c r="Z10" s="5"/>
      <c r="AA10" s="5"/>
      <c r="AB10" s="5"/>
      <c r="AC10" s="5"/>
      <c r="AD10" s="5"/>
      <c r="AE10" s="5"/>
      <c r="AF10" s="5"/>
      <c r="AG10" s="5"/>
      <c r="AH10" s="5"/>
      <c r="AI10" s="5"/>
      <c r="AJ10" s="5"/>
      <c r="AK10" s="5"/>
      <c r="AL10" s="5"/>
      <c r="AM10" s="5"/>
      <c r="AN10" s="5"/>
      <c r="AO10" s="5"/>
      <c r="AP10" s="5"/>
      <c r="AQ10" s="5"/>
      <c r="AR10" s="1" t="s">
        <v>146</v>
      </c>
      <c r="AS10" s="1"/>
      <c r="AT10" s="1"/>
      <c r="AU10" s="1" t="s">
        <v>155</v>
      </c>
      <c r="AV10" s="1"/>
      <c r="AW10" s="1"/>
      <c r="AX10" s="1"/>
      <c r="AY10" s="1"/>
      <c r="AZ10" s="1"/>
      <c r="BA10" s="1"/>
      <c r="BB10" s="1"/>
      <c r="BC10" s="1"/>
      <c r="BD10" s="1"/>
      <c r="BE10" s="1"/>
      <c r="BF10" s="1"/>
      <c r="BG10" s="5"/>
      <c r="BH10" s="5"/>
      <c r="BI10" s="5"/>
      <c r="BJ10" s="5"/>
      <c r="BK10" s="5"/>
      <c r="BL10" s="5"/>
      <c r="BM10" s="5"/>
      <c r="BN10" s="5"/>
    </row>
    <row r="11">
      <c r="A11" s="1" t="s">
        <v>143</v>
      </c>
      <c r="B11" s="16" t="s">
        <v>156</v>
      </c>
      <c r="C11" s="1" t="s">
        <v>157</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1" t="s">
        <v>146</v>
      </c>
      <c r="AS11" s="1"/>
      <c r="AT11" s="1"/>
      <c r="AU11" s="1" t="s">
        <v>146</v>
      </c>
      <c r="AV11" s="1"/>
      <c r="AW11" s="1"/>
      <c r="AX11" s="1"/>
      <c r="AY11" s="1"/>
      <c r="AZ11" s="1"/>
      <c r="BA11" s="1"/>
      <c r="BB11" s="1"/>
      <c r="BC11" s="1"/>
      <c r="BD11" s="1"/>
      <c r="BE11" s="1"/>
      <c r="BF11" s="1"/>
      <c r="BG11" s="5"/>
      <c r="BH11" s="5"/>
      <c r="BI11" s="5"/>
      <c r="BJ11" s="5"/>
      <c r="BK11" s="5"/>
      <c r="BL11" s="5"/>
      <c r="BM11" s="5"/>
      <c r="BN11" s="5"/>
    </row>
    <row r="12">
      <c r="A12" s="1" t="s">
        <v>143</v>
      </c>
      <c r="B12" s="16" t="s">
        <v>158</v>
      </c>
      <c r="C12" s="1" t="s">
        <v>159</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 t="s">
        <v>146</v>
      </c>
      <c r="BF12" s="5"/>
      <c r="BG12" s="5"/>
      <c r="BH12" s="5"/>
      <c r="BI12" s="5"/>
      <c r="BJ12" s="5"/>
      <c r="BK12" s="5"/>
      <c r="BL12" s="5"/>
      <c r="BM12" s="5"/>
      <c r="BN12" s="5"/>
    </row>
    <row r="13">
      <c r="A13" s="1" t="s">
        <v>143</v>
      </c>
      <c r="B13" s="16">
        <v>149.0</v>
      </c>
      <c r="C13" s="1" t="s">
        <v>160</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1" t="s">
        <v>146</v>
      </c>
      <c r="AN13" s="5"/>
      <c r="AO13" s="5"/>
      <c r="AP13" s="5"/>
      <c r="AQ13" s="5"/>
      <c r="AR13" s="5"/>
      <c r="AS13" s="5"/>
      <c r="AT13" s="5"/>
      <c r="AU13" s="5"/>
      <c r="AV13" s="5"/>
      <c r="AW13" s="5"/>
      <c r="AX13" s="5"/>
      <c r="AY13" s="5"/>
      <c r="AZ13" s="5"/>
      <c r="BA13" s="5"/>
      <c r="BB13" s="5"/>
      <c r="BC13" s="5"/>
      <c r="BD13" s="5"/>
      <c r="BE13" s="5"/>
      <c r="BF13" s="1" t="s">
        <v>146</v>
      </c>
      <c r="BG13" s="5"/>
      <c r="BH13" s="5"/>
      <c r="BI13" s="5"/>
      <c r="BJ13" s="5"/>
      <c r="BK13" s="5"/>
      <c r="BL13" s="5"/>
      <c r="BM13" s="5"/>
      <c r="BN13" s="5"/>
    </row>
    <row r="14">
      <c r="A14" s="1" t="s">
        <v>143</v>
      </c>
      <c r="B14" s="16" t="s">
        <v>161</v>
      </c>
      <c r="C14" s="1" t="s">
        <v>160</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1" t="s">
        <v>146</v>
      </c>
      <c r="BG14" s="5"/>
      <c r="BH14" s="5"/>
      <c r="BI14" s="5"/>
      <c r="BJ14" s="5"/>
      <c r="BK14" s="5"/>
      <c r="BL14" s="5"/>
      <c r="BM14" s="5"/>
      <c r="BN14" s="5"/>
    </row>
    <row r="15">
      <c r="A15" s="1" t="s">
        <v>143</v>
      </c>
      <c r="B15" s="16">
        <v>152.0</v>
      </c>
      <c r="C15" s="1" t="s">
        <v>160</v>
      </c>
      <c r="D15" s="5"/>
      <c r="E15" s="5"/>
      <c r="F15" s="5"/>
      <c r="G15" s="5"/>
      <c r="H15" s="5"/>
      <c r="I15" s="5"/>
      <c r="J15" s="1" t="s">
        <v>146</v>
      </c>
      <c r="K15" s="8"/>
      <c r="L15" s="8"/>
      <c r="M15" s="8"/>
      <c r="N15" s="8"/>
      <c r="O15" s="8"/>
      <c r="P15" s="8"/>
      <c r="Q15" s="8"/>
      <c r="R15" s="8"/>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1" t="s">
        <v>146</v>
      </c>
      <c r="BG15" s="5"/>
      <c r="BH15" s="5"/>
      <c r="BI15" s="5"/>
      <c r="BJ15" s="5"/>
      <c r="BK15" s="5"/>
      <c r="BL15" s="5"/>
      <c r="BM15" s="5"/>
      <c r="BN15" s="5"/>
    </row>
    <row r="16">
      <c r="A16" s="1" t="s">
        <v>143</v>
      </c>
      <c r="B16" s="16">
        <v>155.0</v>
      </c>
      <c r="C16" s="1" t="s">
        <v>160</v>
      </c>
      <c r="D16" s="5"/>
      <c r="E16" s="5"/>
      <c r="F16" s="5"/>
      <c r="G16" s="5"/>
      <c r="H16" s="5"/>
      <c r="I16" s="5"/>
      <c r="J16" s="1" t="s">
        <v>146</v>
      </c>
      <c r="K16" s="8"/>
      <c r="L16" s="8"/>
      <c r="M16" s="8"/>
      <c r="N16" s="8"/>
      <c r="O16" s="8"/>
      <c r="P16" s="8"/>
      <c r="Q16" s="8"/>
      <c r="R16" s="8"/>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1"/>
      <c r="AW16" s="1"/>
      <c r="AX16" s="1"/>
      <c r="AY16" s="1"/>
      <c r="AZ16" s="1"/>
      <c r="BA16" s="1"/>
      <c r="BB16" s="1"/>
      <c r="BC16" s="1" t="s">
        <v>146</v>
      </c>
      <c r="BD16" s="5"/>
      <c r="BE16" s="5"/>
      <c r="BF16" s="5"/>
      <c r="BG16" s="5"/>
      <c r="BH16" s="5"/>
      <c r="BI16" s="5"/>
      <c r="BJ16" s="5"/>
      <c r="BK16" s="5"/>
      <c r="BL16" s="5"/>
      <c r="BM16" s="5"/>
      <c r="BN16" s="5"/>
    </row>
    <row r="17">
      <c r="A17" s="1" t="s">
        <v>143</v>
      </c>
      <c r="B17" s="16">
        <v>156.0</v>
      </c>
      <c r="C17" s="1" t="s">
        <v>160</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1"/>
      <c r="AW17" s="1"/>
      <c r="AX17" s="1"/>
      <c r="AY17" s="1"/>
      <c r="AZ17" s="1"/>
      <c r="BA17" s="1"/>
      <c r="BB17" s="1"/>
      <c r="BC17" s="1" t="s">
        <v>146</v>
      </c>
      <c r="BD17" s="5"/>
      <c r="BE17" s="5"/>
      <c r="BF17" s="5"/>
      <c r="BG17" s="5"/>
      <c r="BH17" s="5"/>
      <c r="BI17" s="5"/>
      <c r="BJ17" s="5"/>
      <c r="BK17" s="5"/>
      <c r="BL17" s="5"/>
      <c r="BM17" s="5"/>
      <c r="BN17" s="5"/>
    </row>
    <row r="18">
      <c r="A18" s="1" t="s">
        <v>143</v>
      </c>
      <c r="B18" s="16" t="s">
        <v>162</v>
      </c>
      <c r="C18" s="1" t="s">
        <v>160</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1" t="s">
        <v>146</v>
      </c>
      <c r="BE18" s="5"/>
      <c r="BF18" s="5"/>
      <c r="BG18" s="5"/>
      <c r="BH18" s="5"/>
      <c r="BI18" s="5"/>
      <c r="BJ18" s="5"/>
      <c r="BK18" s="5"/>
      <c r="BL18" s="5"/>
      <c r="BM18" s="5"/>
      <c r="BN18" s="5"/>
    </row>
    <row r="19">
      <c r="A19" s="1" t="s">
        <v>163</v>
      </c>
      <c r="B19" s="16" t="s">
        <v>164</v>
      </c>
      <c r="C19" s="1" t="s">
        <v>165</v>
      </c>
      <c r="D19" s="5"/>
      <c r="E19" s="5"/>
      <c r="F19" s="5"/>
      <c r="G19" s="5"/>
      <c r="H19" s="5"/>
      <c r="I19" s="5"/>
      <c r="J19" s="8"/>
      <c r="K19" s="8"/>
      <c r="L19" s="8"/>
      <c r="M19" s="8"/>
      <c r="N19" s="8"/>
      <c r="O19" s="8"/>
      <c r="P19" s="1" t="s">
        <v>146</v>
      </c>
      <c r="Q19" s="8"/>
      <c r="R19" s="8"/>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row>
    <row r="20">
      <c r="A20" s="1" t="s">
        <v>163</v>
      </c>
      <c r="B20" s="16" t="s">
        <v>166</v>
      </c>
      <c r="C20" s="1" t="s">
        <v>167</v>
      </c>
      <c r="D20" s="5"/>
      <c r="E20" s="5"/>
      <c r="F20" s="5"/>
      <c r="G20" s="5"/>
      <c r="H20" s="5"/>
      <c r="I20" s="5"/>
      <c r="J20" s="8"/>
      <c r="K20" s="8"/>
      <c r="L20" s="8"/>
      <c r="M20" s="8"/>
      <c r="N20" s="8"/>
      <c r="O20" s="8"/>
      <c r="P20" s="1" t="s">
        <v>146</v>
      </c>
      <c r="Q20" s="8"/>
      <c r="R20" s="8"/>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row>
    <row r="21">
      <c r="A21" s="1" t="s">
        <v>163</v>
      </c>
      <c r="B21" s="16">
        <v>106.0</v>
      </c>
      <c r="C21" s="1" t="s">
        <v>168</v>
      </c>
      <c r="D21" s="5"/>
      <c r="E21" s="5"/>
      <c r="F21" s="5"/>
      <c r="G21" s="5"/>
      <c r="H21" s="5"/>
      <c r="I21" s="5"/>
      <c r="J21" s="8"/>
      <c r="K21" s="8"/>
      <c r="L21" s="8"/>
      <c r="M21" s="1" t="s">
        <v>146</v>
      </c>
      <c r="N21" s="8"/>
      <c r="O21" s="8"/>
      <c r="P21" s="8"/>
      <c r="Q21" s="8"/>
      <c r="R21" s="8"/>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row>
    <row r="22">
      <c r="A22" s="1" t="s">
        <v>163</v>
      </c>
      <c r="B22" s="16" t="s">
        <v>169</v>
      </c>
      <c r="C22" s="1" t="s">
        <v>170</v>
      </c>
      <c r="D22" s="5"/>
      <c r="E22" s="5"/>
      <c r="F22" s="5"/>
      <c r="G22" s="5"/>
      <c r="H22" s="5"/>
      <c r="I22" s="5"/>
      <c r="J22" s="8"/>
      <c r="K22" s="8"/>
      <c r="L22" s="8"/>
      <c r="M22" s="1" t="s">
        <v>146</v>
      </c>
      <c r="N22" s="8"/>
      <c r="O22" s="8"/>
      <c r="P22" s="8"/>
      <c r="Q22" s="8"/>
      <c r="R22" s="8"/>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row>
    <row r="23">
      <c r="A23" s="1" t="s">
        <v>163</v>
      </c>
      <c r="B23" s="16">
        <v>113.0</v>
      </c>
      <c r="C23" s="1" t="s">
        <v>171</v>
      </c>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1" t="s">
        <v>146</v>
      </c>
      <c r="AZ23" s="5"/>
      <c r="BA23" s="5"/>
      <c r="BB23" s="5"/>
      <c r="BC23" s="5"/>
      <c r="BD23" s="5"/>
      <c r="BE23" s="5"/>
      <c r="BF23" s="5"/>
      <c r="BG23" s="5"/>
      <c r="BH23" s="5"/>
      <c r="BI23" s="5"/>
      <c r="BJ23" s="5"/>
      <c r="BK23" s="5"/>
      <c r="BL23" s="5"/>
      <c r="BM23" s="5"/>
      <c r="BN23" s="5"/>
    </row>
    <row r="24">
      <c r="A24" s="1" t="s">
        <v>163</v>
      </c>
      <c r="B24" s="16" t="s">
        <v>172</v>
      </c>
      <c r="C24" s="1" t="s">
        <v>173</v>
      </c>
      <c r="D24" s="5"/>
      <c r="E24" s="5"/>
      <c r="F24" s="5"/>
      <c r="G24" s="5"/>
      <c r="H24" s="5"/>
      <c r="I24" s="5"/>
      <c r="J24" s="8"/>
      <c r="K24" s="8"/>
      <c r="L24" s="8"/>
      <c r="M24" s="1" t="s">
        <v>146</v>
      </c>
      <c r="N24" s="8"/>
      <c r="O24" s="8"/>
      <c r="P24" s="8"/>
      <c r="Q24" s="8"/>
      <c r="R24" s="8"/>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row>
    <row r="25">
      <c r="A25" s="1" t="s">
        <v>163</v>
      </c>
      <c r="B25" s="16">
        <v>130.0</v>
      </c>
      <c r="C25" s="1" t="s">
        <v>174</v>
      </c>
      <c r="D25" s="5"/>
      <c r="E25" s="1" t="s">
        <v>146</v>
      </c>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row>
    <row r="26">
      <c r="A26" s="1" t="s">
        <v>163</v>
      </c>
      <c r="B26" s="16">
        <v>131.0</v>
      </c>
      <c r="C26" s="1" t="s">
        <v>175</v>
      </c>
      <c r="D26" s="8"/>
      <c r="E26" s="1" t="s">
        <v>146</v>
      </c>
      <c r="F26" s="8"/>
      <c r="G26" s="8"/>
      <c r="H26" s="1" t="s">
        <v>146</v>
      </c>
      <c r="I26" s="8"/>
      <c r="J26" s="8"/>
      <c r="K26" s="8"/>
      <c r="L26" s="8"/>
      <c r="M26" s="1" t="s">
        <v>146</v>
      </c>
      <c r="N26" s="8"/>
      <c r="O26" s="8"/>
      <c r="P26" s="8"/>
      <c r="Q26" s="8"/>
      <c r="R26" s="8"/>
      <c r="S26" s="5"/>
      <c r="T26" s="5"/>
      <c r="U26" s="5"/>
      <c r="V26" s="5"/>
      <c r="W26" s="5"/>
      <c r="X26" s="5"/>
      <c r="Y26" s="5"/>
      <c r="Z26" s="5"/>
      <c r="AA26" s="5"/>
      <c r="AB26" s="8"/>
      <c r="AC26" s="8"/>
      <c r="AD26" s="8"/>
      <c r="AE26" s="8"/>
      <c r="AF26" s="8"/>
      <c r="AG26" s="8"/>
      <c r="AH26" s="8"/>
      <c r="AI26" s="8"/>
      <c r="AJ26" s="8"/>
      <c r="AK26" s="8"/>
      <c r="AL26" s="8"/>
      <c r="AM26" s="8"/>
      <c r="AN26" s="8"/>
      <c r="AO26" s="8"/>
      <c r="AP26" s="8"/>
      <c r="AQ26" s="8"/>
      <c r="AR26" s="5"/>
      <c r="AS26" s="5"/>
      <c r="AT26" s="5"/>
      <c r="AU26" s="5"/>
      <c r="AV26" s="5"/>
      <c r="AW26" s="5"/>
      <c r="AX26" s="5"/>
      <c r="AY26" s="5"/>
      <c r="AZ26" s="5"/>
      <c r="BA26" s="5"/>
      <c r="BB26" s="5"/>
      <c r="BC26" s="5"/>
      <c r="BD26" s="5"/>
      <c r="BE26" s="5"/>
      <c r="BF26" s="5"/>
      <c r="BG26" s="5"/>
      <c r="BH26" s="5"/>
      <c r="BI26" s="5"/>
      <c r="BJ26" s="5"/>
      <c r="BK26" s="5"/>
      <c r="BL26" s="5"/>
      <c r="BM26" s="5"/>
      <c r="BN26" s="5"/>
    </row>
    <row r="27">
      <c r="A27" s="1" t="s">
        <v>163</v>
      </c>
      <c r="B27" s="16">
        <v>133.0</v>
      </c>
      <c r="C27" s="1" t="s">
        <v>174</v>
      </c>
      <c r="D27" s="5"/>
      <c r="E27" s="1" t="s">
        <v>146</v>
      </c>
      <c r="F27" s="5"/>
      <c r="G27" s="5"/>
      <c r="H27" s="5"/>
      <c r="I27" s="5"/>
      <c r="J27" s="5"/>
      <c r="K27" s="5"/>
      <c r="L27" s="5"/>
      <c r="M27" s="1" t="s">
        <v>146</v>
      </c>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row>
    <row r="28">
      <c r="A28" s="1" t="s">
        <v>163</v>
      </c>
      <c r="B28" s="16">
        <v>134.0</v>
      </c>
      <c r="C28" s="1" t="s">
        <v>175</v>
      </c>
      <c r="D28" s="8"/>
      <c r="E28" s="1" t="s">
        <v>146</v>
      </c>
      <c r="F28" s="8"/>
      <c r="G28" s="8"/>
      <c r="H28" s="1" t="s">
        <v>146</v>
      </c>
      <c r="I28" s="8"/>
      <c r="J28" s="8"/>
      <c r="K28" s="8"/>
      <c r="L28" s="8"/>
      <c r="M28" s="1" t="s">
        <v>146</v>
      </c>
      <c r="N28" s="8"/>
      <c r="O28" s="8"/>
      <c r="P28" s="8"/>
      <c r="Q28" s="8"/>
      <c r="R28" s="8"/>
      <c r="S28" s="5"/>
      <c r="T28" s="5"/>
      <c r="U28" s="5"/>
      <c r="V28" s="5"/>
      <c r="W28" s="5"/>
      <c r="X28" s="5"/>
      <c r="Y28" s="5"/>
      <c r="Z28" s="5"/>
      <c r="AA28" s="5"/>
      <c r="AB28" s="8"/>
      <c r="AC28" s="8"/>
      <c r="AD28" s="8"/>
      <c r="AE28" s="8"/>
      <c r="AF28" s="8"/>
      <c r="AG28" s="8"/>
      <c r="AH28" s="8"/>
      <c r="AI28" s="8"/>
      <c r="AJ28" s="8"/>
      <c r="AK28" s="8"/>
      <c r="AL28" s="8"/>
      <c r="AM28" s="8"/>
      <c r="AN28" s="8"/>
      <c r="AO28" s="8"/>
      <c r="AP28" s="8"/>
      <c r="AQ28" s="8"/>
      <c r="AR28" s="5"/>
      <c r="AS28" s="5"/>
      <c r="AT28" s="5"/>
      <c r="AU28" s="5"/>
      <c r="AV28" s="5"/>
      <c r="AW28" s="5"/>
      <c r="AX28" s="5"/>
      <c r="AY28" s="5"/>
      <c r="AZ28" s="5"/>
      <c r="BA28" s="5"/>
      <c r="BB28" s="5"/>
      <c r="BC28" s="5"/>
      <c r="BD28" s="5"/>
      <c r="BE28" s="5"/>
      <c r="BF28" s="5"/>
      <c r="BG28" s="5"/>
      <c r="BH28" s="5"/>
      <c r="BI28" s="5"/>
      <c r="BJ28" s="5"/>
      <c r="BK28" s="5"/>
      <c r="BL28" s="5"/>
      <c r="BM28" s="5"/>
      <c r="BN28" s="5"/>
    </row>
    <row r="29">
      <c r="A29" s="1" t="s">
        <v>163</v>
      </c>
      <c r="B29" s="16">
        <v>135.0</v>
      </c>
      <c r="C29" s="1" t="s">
        <v>168</v>
      </c>
      <c r="D29" s="5"/>
      <c r="E29" s="5"/>
      <c r="F29" s="5"/>
      <c r="G29" s="5"/>
      <c r="H29" s="5"/>
      <c r="I29" s="5"/>
      <c r="J29" s="5"/>
      <c r="K29" s="5"/>
      <c r="L29" s="5"/>
      <c r="M29" s="1" t="s">
        <v>146</v>
      </c>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1" t="s">
        <v>146</v>
      </c>
      <c r="AW29" s="5"/>
      <c r="AX29" s="5"/>
      <c r="AY29" s="5"/>
      <c r="AZ29" s="5"/>
      <c r="BA29" s="5"/>
      <c r="BB29" s="5"/>
      <c r="BC29" s="5"/>
      <c r="BD29" s="5"/>
      <c r="BE29" s="5"/>
      <c r="BF29" s="5"/>
      <c r="BG29" s="5"/>
      <c r="BH29" s="5"/>
      <c r="BI29" s="5"/>
      <c r="BJ29" s="5"/>
      <c r="BK29" s="5"/>
      <c r="BL29" s="5"/>
      <c r="BM29" s="5"/>
      <c r="BN29" s="5"/>
    </row>
    <row r="30">
      <c r="A30" s="1" t="s">
        <v>163</v>
      </c>
      <c r="B30" s="16">
        <v>136.0</v>
      </c>
      <c r="C30" s="1" t="s">
        <v>168</v>
      </c>
      <c r="D30" s="5"/>
      <c r="E30" s="5"/>
      <c r="F30" s="5"/>
      <c r="G30" s="5"/>
      <c r="H30" s="5"/>
      <c r="I30" s="5"/>
      <c r="J30" s="5"/>
      <c r="K30" s="5"/>
      <c r="L30" s="5"/>
      <c r="M30" s="1" t="s">
        <v>146</v>
      </c>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row>
    <row r="31">
      <c r="A31" s="1" t="s">
        <v>163</v>
      </c>
      <c r="B31" s="16">
        <v>141.0</v>
      </c>
      <c r="C31" s="1" t="s">
        <v>168</v>
      </c>
      <c r="D31" s="5"/>
      <c r="E31" s="5"/>
      <c r="F31" s="5"/>
      <c r="G31" s="5"/>
      <c r="H31" s="5"/>
      <c r="I31" s="5"/>
      <c r="J31" s="5"/>
      <c r="K31" s="5"/>
      <c r="L31" s="5"/>
      <c r="M31" s="1" t="s">
        <v>146</v>
      </c>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row>
    <row r="32">
      <c r="A32" s="1" t="s">
        <v>163</v>
      </c>
      <c r="B32" s="16" t="s">
        <v>176</v>
      </c>
      <c r="C32" s="1" t="s">
        <v>177</v>
      </c>
      <c r="D32" s="5"/>
      <c r="E32" s="5"/>
      <c r="F32" s="5"/>
      <c r="G32" s="5"/>
      <c r="H32" s="5"/>
      <c r="I32" s="5"/>
      <c r="J32" s="8"/>
      <c r="K32" s="8"/>
      <c r="L32" s="8"/>
      <c r="M32" s="8"/>
      <c r="N32" s="8"/>
      <c r="O32" s="8"/>
      <c r="P32" s="1" t="s">
        <v>146</v>
      </c>
      <c r="Q32" s="8"/>
      <c r="R32" s="8"/>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row>
    <row r="33">
      <c r="A33" s="1" t="s">
        <v>163</v>
      </c>
      <c r="B33" s="16">
        <v>145.0</v>
      </c>
      <c r="C33" s="1" t="s">
        <v>178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1" t="s">
        <v>146</v>
      </c>
      <c r="AR33" s="5"/>
      <c r="AS33" s="5"/>
      <c r="AT33" s="5"/>
      <c r="AU33" s="5"/>
      <c r="AV33" s="5"/>
      <c r="AW33" s="5"/>
      <c r="AX33" s="5"/>
      <c r="AY33" s="5"/>
      <c r="AZ33" s="5"/>
      <c r="BA33" s="5"/>
      <c r="BB33" s="5"/>
      <c r="BC33" s="5"/>
      <c r="BD33" s="5"/>
      <c r="BE33" s="5"/>
      <c r="BF33" s="5"/>
      <c r="BG33" s="5"/>
      <c r="BH33" s="5"/>
      <c r="BI33" s="5"/>
      <c r="BJ33" s="5"/>
      <c r="BK33" s="5"/>
      <c r="BL33" s="5"/>
      <c r="BM33" s="5"/>
      <c r="BN33" s="5"/>
    </row>
    <row r="34">
      <c r="A34" s="1" t="s">
        <v>163</v>
      </c>
      <c r="B34" s="16">
        <v>154.0</v>
      </c>
      <c r="C34" s="1" t="s">
        <v>168</v>
      </c>
      <c r="D34" s="5"/>
      <c r="E34" s="5"/>
      <c r="F34" s="5"/>
      <c r="G34" s="5"/>
      <c r="H34" s="5"/>
      <c r="I34" s="5"/>
      <c r="J34" s="5"/>
      <c r="K34" s="5"/>
      <c r="L34" s="5"/>
      <c r="M34" s="1" t="s">
        <v>146</v>
      </c>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row>
    <row r="35">
      <c r="A35" s="1" t="s">
        <v>163</v>
      </c>
      <c r="B35" s="16" t="s">
        <v>179</v>
      </c>
      <c r="C35" s="1" t="s">
        <v>180</v>
      </c>
      <c r="D35" s="5"/>
      <c r="E35" s="5"/>
      <c r="F35" s="5"/>
      <c r="G35" s="5"/>
      <c r="H35" s="5"/>
      <c r="I35" s="5"/>
      <c r="J35" s="8"/>
      <c r="K35" s="8"/>
      <c r="L35" s="8"/>
      <c r="M35" s="8"/>
      <c r="N35" s="8"/>
      <c r="O35" s="8"/>
      <c r="P35" s="1" t="s">
        <v>146</v>
      </c>
      <c r="Q35" s="8"/>
      <c r="R35" s="8"/>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row>
    <row r="36">
      <c r="A36" s="1" t="s">
        <v>163</v>
      </c>
      <c r="B36" s="16" t="s">
        <v>181</v>
      </c>
      <c r="C36" s="1" t="s">
        <v>168</v>
      </c>
      <c r="D36" s="5"/>
      <c r="E36" s="5"/>
      <c r="F36" s="5"/>
      <c r="G36" s="5"/>
      <c r="H36" s="5"/>
      <c r="I36" s="5"/>
      <c r="J36" s="5"/>
      <c r="K36" s="5"/>
      <c r="L36" s="5"/>
      <c r="M36" s="1" t="s">
        <v>146</v>
      </c>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row>
    <row r="37">
      <c r="A37" s="1" t="s">
        <v>163</v>
      </c>
      <c r="B37" s="16" t="s">
        <v>182</v>
      </c>
      <c r="C37" s="1" t="s">
        <v>168</v>
      </c>
      <c r="D37" s="5"/>
      <c r="E37" s="5"/>
      <c r="F37" s="5"/>
      <c r="G37" s="5"/>
      <c r="H37" s="5"/>
      <c r="I37" s="5"/>
      <c r="J37" s="5"/>
      <c r="K37" s="5"/>
      <c r="L37" s="5"/>
      <c r="M37" s="1" t="s">
        <v>146</v>
      </c>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row>
    <row r="38">
      <c r="A38" s="1" t="s">
        <v>163</v>
      </c>
      <c r="B38" s="16" t="s">
        <v>183</v>
      </c>
      <c r="C38" s="1" t="s">
        <v>184</v>
      </c>
      <c r="D38" s="5"/>
      <c r="E38" s="5"/>
      <c r="F38" s="5"/>
      <c r="G38" s="5"/>
      <c r="H38" s="5"/>
      <c r="I38" s="5"/>
      <c r="J38" s="8"/>
      <c r="K38" s="8"/>
      <c r="L38" s="8"/>
      <c r="M38" s="8"/>
      <c r="N38" s="8"/>
      <c r="O38" s="8"/>
      <c r="P38" s="1" t="s">
        <v>146</v>
      </c>
      <c r="Q38" s="8"/>
      <c r="R38" s="8"/>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row>
    <row r="39">
      <c r="A39" s="1" t="s">
        <v>163</v>
      </c>
      <c r="B39" s="16" t="s">
        <v>185</v>
      </c>
      <c r="C39" s="1" t="s">
        <v>168</v>
      </c>
      <c r="D39" s="5"/>
      <c r="E39" s="5"/>
      <c r="F39" s="5"/>
      <c r="G39" s="5"/>
      <c r="H39" s="5"/>
      <c r="I39" s="5"/>
      <c r="J39" s="5"/>
      <c r="K39" s="5"/>
      <c r="L39" s="5"/>
      <c r="M39" s="1" t="s">
        <v>146</v>
      </c>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row>
    <row r="40">
      <c r="A40" s="1" t="s">
        <v>163</v>
      </c>
      <c r="B40" s="16">
        <v>181.0</v>
      </c>
      <c r="C40" s="1" t="s">
        <v>175</v>
      </c>
      <c r="D40" s="5"/>
      <c r="E40" s="1" t="s">
        <v>146</v>
      </c>
      <c r="F40" s="5"/>
      <c r="G40" s="5"/>
      <c r="H40" s="1" t="s">
        <v>146</v>
      </c>
      <c r="I40" s="5"/>
      <c r="J40" s="5"/>
      <c r="K40" s="5"/>
      <c r="L40" s="5"/>
      <c r="M40" s="1" t="s">
        <v>146</v>
      </c>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1"/>
      <c r="AT40" s="1"/>
      <c r="AU40" s="1"/>
      <c r="AV40" s="1"/>
      <c r="AW40" s="1"/>
      <c r="AX40" s="1"/>
      <c r="AY40" s="1"/>
      <c r="AZ40" s="1"/>
      <c r="BA40" s="1" t="s">
        <v>146</v>
      </c>
      <c r="BB40" s="1"/>
      <c r="BC40" s="1"/>
      <c r="BD40" s="1"/>
      <c r="BE40" s="1"/>
      <c r="BF40" s="1"/>
      <c r="BG40" s="1"/>
      <c r="BH40" s="1"/>
      <c r="BI40" s="1"/>
      <c r="BJ40" s="5"/>
      <c r="BK40" s="5"/>
      <c r="BL40" s="5"/>
      <c r="BM40" s="5"/>
      <c r="BN40" s="5"/>
    </row>
    <row r="41">
      <c r="A41" s="1" t="s">
        <v>163</v>
      </c>
      <c r="B41" s="16">
        <v>182.0</v>
      </c>
      <c r="C41" s="1" t="s">
        <v>175</v>
      </c>
      <c r="D41" s="5"/>
      <c r="E41" s="5"/>
      <c r="F41" s="5"/>
      <c r="G41" s="5"/>
      <c r="H41" s="1" t="s">
        <v>146</v>
      </c>
      <c r="I41" s="5"/>
      <c r="J41" s="5"/>
      <c r="K41" s="5"/>
      <c r="L41" s="5"/>
      <c r="M41" s="1" t="s">
        <v>146</v>
      </c>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row>
    <row r="42">
      <c r="A42" s="1" t="s">
        <v>163</v>
      </c>
      <c r="B42" s="16" t="s">
        <v>186</v>
      </c>
      <c r="C42" s="1" t="s">
        <v>187</v>
      </c>
      <c r="D42" s="5"/>
      <c r="E42" s="5"/>
      <c r="F42" s="5"/>
      <c r="G42" s="5"/>
      <c r="H42" s="5"/>
      <c r="I42" s="5"/>
      <c r="J42" s="8"/>
      <c r="K42" s="8"/>
      <c r="L42" s="8"/>
      <c r="M42" s="8"/>
      <c r="N42" s="8"/>
      <c r="O42" s="8"/>
      <c r="P42" s="1" t="s">
        <v>146</v>
      </c>
      <c r="Q42" s="8"/>
      <c r="R42" s="8"/>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row>
    <row r="43">
      <c r="A43" s="1" t="s">
        <v>163</v>
      </c>
      <c r="B43" s="16">
        <v>199.0</v>
      </c>
      <c r="C43" s="1" t="s">
        <v>175</v>
      </c>
      <c r="D43" s="5"/>
      <c r="E43" s="1" t="s">
        <v>146</v>
      </c>
      <c r="F43" s="5"/>
      <c r="G43" s="5"/>
      <c r="H43" s="1" t="s">
        <v>146</v>
      </c>
      <c r="I43" s="5"/>
      <c r="J43" s="5"/>
      <c r="K43" s="5"/>
      <c r="L43" s="5"/>
      <c r="M43" s="1" t="s">
        <v>146</v>
      </c>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row>
    <row r="44">
      <c r="A44" s="1" t="s">
        <v>163</v>
      </c>
      <c r="B44" s="16">
        <v>203.0</v>
      </c>
      <c r="C44" s="1" t="s">
        <v>168</v>
      </c>
      <c r="D44" s="5"/>
      <c r="E44" s="5"/>
      <c r="F44" s="5"/>
      <c r="G44" s="5"/>
      <c r="H44" s="5"/>
      <c r="I44" s="5"/>
      <c r="J44" s="5"/>
      <c r="K44" s="5"/>
      <c r="L44" s="5"/>
      <c r="M44" s="1" t="s">
        <v>146</v>
      </c>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row>
    <row r="45">
      <c r="A45" s="1" t="s">
        <v>163</v>
      </c>
      <c r="B45" s="16">
        <v>211.0</v>
      </c>
      <c r="C45" s="1" t="s">
        <v>188</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1" t="s">
        <v>146</v>
      </c>
      <c r="AZ45" s="5"/>
      <c r="BA45" s="5"/>
      <c r="BB45" s="5"/>
      <c r="BC45" s="5"/>
      <c r="BD45" s="5"/>
      <c r="BE45" s="5"/>
      <c r="BF45" s="5"/>
      <c r="BG45" s="5"/>
      <c r="BH45" s="5"/>
      <c r="BI45" s="5"/>
      <c r="BJ45" s="5"/>
      <c r="BK45" s="5"/>
      <c r="BL45" s="5"/>
      <c r="BM45" s="5"/>
      <c r="BN45" s="5"/>
    </row>
    <row r="46">
      <c r="A46" s="1" t="s">
        <v>163</v>
      </c>
      <c r="B46" s="16">
        <v>214.0</v>
      </c>
      <c r="C46" s="1" t="s">
        <v>188</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1" t="s">
        <v>146</v>
      </c>
      <c r="AW46" s="5"/>
      <c r="AX46" s="5"/>
      <c r="AY46" s="5"/>
      <c r="AZ46" s="5"/>
      <c r="BA46" s="5"/>
      <c r="BB46" s="5"/>
      <c r="BC46" s="5"/>
      <c r="BD46" s="5"/>
      <c r="BE46" s="5"/>
      <c r="BF46" s="5"/>
      <c r="BG46" s="5"/>
      <c r="BH46" s="5"/>
      <c r="BI46" s="5"/>
      <c r="BJ46" s="5"/>
      <c r="BK46" s="5"/>
      <c r="BL46" s="5"/>
      <c r="BM46" s="5"/>
      <c r="BN46" s="5"/>
    </row>
    <row r="47">
      <c r="A47" s="1" t="s">
        <v>163</v>
      </c>
      <c r="B47" s="16" t="s">
        <v>189</v>
      </c>
      <c r="C47" s="1" t="s">
        <v>173</v>
      </c>
      <c r="D47" s="5"/>
      <c r="E47" s="5"/>
      <c r="F47" s="5"/>
      <c r="G47" s="5"/>
      <c r="H47" s="5"/>
      <c r="I47" s="5"/>
      <c r="J47" s="8"/>
      <c r="K47" s="8"/>
      <c r="L47" s="8"/>
      <c r="M47" s="1" t="s">
        <v>146</v>
      </c>
      <c r="N47" s="8"/>
      <c r="O47" s="8"/>
      <c r="P47" s="8"/>
      <c r="Q47" s="8"/>
      <c r="R47" s="8"/>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row>
    <row r="48">
      <c r="A48" s="1" t="s">
        <v>163</v>
      </c>
      <c r="B48" s="16" t="s">
        <v>190</v>
      </c>
      <c r="C48" s="1" t="s">
        <v>173</v>
      </c>
      <c r="D48" s="5"/>
      <c r="E48" s="5"/>
      <c r="F48" s="5"/>
      <c r="G48" s="5"/>
      <c r="H48" s="5"/>
      <c r="I48" s="5"/>
      <c r="J48" s="8"/>
      <c r="K48" s="8"/>
      <c r="L48" s="8"/>
      <c r="M48" s="1" t="s">
        <v>146</v>
      </c>
      <c r="N48" s="8"/>
      <c r="O48" s="8"/>
      <c r="P48" s="8"/>
      <c r="Q48" s="8"/>
      <c r="R48" s="8"/>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row>
    <row r="49">
      <c r="A49" s="1" t="s">
        <v>163</v>
      </c>
      <c r="B49" s="16">
        <v>238.0</v>
      </c>
      <c r="C49" s="1" t="s">
        <v>191</v>
      </c>
      <c r="D49" s="5"/>
      <c r="E49" s="5"/>
      <c r="F49" s="5"/>
      <c r="G49" s="5"/>
      <c r="H49" s="5"/>
      <c r="I49" s="5"/>
      <c r="J49" s="5"/>
      <c r="K49" s="5"/>
      <c r="L49" s="5"/>
      <c r="M49" s="1" t="s">
        <v>146</v>
      </c>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row>
    <row r="50">
      <c r="A50" s="1" t="s">
        <v>163</v>
      </c>
      <c r="B50" s="16">
        <v>250.0</v>
      </c>
      <c r="C50" s="1" t="s">
        <v>192</v>
      </c>
      <c r="D50" s="5"/>
      <c r="E50" s="5"/>
      <c r="F50" s="5"/>
      <c r="G50" s="5"/>
      <c r="H50" s="1" t="s">
        <v>146</v>
      </c>
      <c r="I50" s="5"/>
      <c r="J50" s="5"/>
      <c r="K50" s="5"/>
      <c r="L50" s="5"/>
      <c r="M50" s="1" t="s">
        <v>146</v>
      </c>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row>
    <row r="51">
      <c r="A51" s="1" t="s">
        <v>163</v>
      </c>
      <c r="B51" s="16">
        <v>254.0</v>
      </c>
      <c r="C51" s="1" t="s">
        <v>188</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1" t="s">
        <v>146</v>
      </c>
      <c r="AY51" s="5"/>
      <c r="AZ51" s="5"/>
      <c r="BA51" s="5"/>
      <c r="BB51" s="5"/>
      <c r="BC51" s="5"/>
      <c r="BD51" s="5"/>
      <c r="BE51" s="5"/>
      <c r="BF51" s="5"/>
      <c r="BG51" s="5"/>
      <c r="BH51" s="5"/>
      <c r="BI51" s="5"/>
      <c r="BJ51" s="5"/>
      <c r="BK51" s="5"/>
      <c r="BL51" s="5"/>
      <c r="BM51" s="5"/>
      <c r="BN51" s="5"/>
    </row>
    <row r="52">
      <c r="A52" s="1" t="s">
        <v>163</v>
      </c>
      <c r="B52" s="16" t="s">
        <v>193</v>
      </c>
      <c r="C52" s="1" t="s">
        <v>194</v>
      </c>
      <c r="D52" s="5"/>
      <c r="E52" s="5"/>
      <c r="F52" s="5"/>
      <c r="G52" s="5"/>
      <c r="H52" s="5"/>
      <c r="I52" s="5"/>
      <c r="J52" s="5"/>
      <c r="K52" s="5"/>
      <c r="L52" s="5"/>
      <c r="M52" s="5"/>
      <c r="N52" s="5"/>
      <c r="O52" s="1" t="s">
        <v>146</v>
      </c>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row>
    <row r="53">
      <c r="A53" s="1" t="s">
        <v>163</v>
      </c>
      <c r="B53" s="16">
        <v>262.0</v>
      </c>
      <c r="C53" s="1" t="s">
        <v>174</v>
      </c>
      <c r="D53" s="5"/>
      <c r="E53" s="1" t="s">
        <v>146</v>
      </c>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row>
    <row r="54">
      <c r="A54" s="1" t="s">
        <v>163</v>
      </c>
      <c r="B54" s="16">
        <v>263.0</v>
      </c>
      <c r="C54" s="1" t="s">
        <v>195</v>
      </c>
      <c r="D54" s="5"/>
      <c r="E54" s="5"/>
      <c r="F54" s="5"/>
      <c r="G54" s="5"/>
      <c r="H54" s="1" t="s">
        <v>146</v>
      </c>
      <c r="I54" s="5"/>
      <c r="J54" s="5"/>
      <c r="K54" s="5"/>
      <c r="L54" s="5"/>
      <c r="M54" s="1" t="s">
        <v>146</v>
      </c>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row>
    <row r="55">
      <c r="A55" s="1" t="s">
        <v>163</v>
      </c>
      <c r="B55" s="16">
        <v>264.0</v>
      </c>
      <c r="C55" s="1" t="s">
        <v>188</v>
      </c>
      <c r="D55" s="5"/>
      <c r="E55" s="5"/>
      <c r="F55" s="5"/>
      <c r="G55" s="5"/>
      <c r="H55" s="5"/>
      <c r="I55" s="5"/>
      <c r="J55" s="5"/>
      <c r="K55" s="5"/>
      <c r="L55" s="5"/>
      <c r="M55" s="1" t="s">
        <v>146</v>
      </c>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row>
    <row r="56">
      <c r="A56" s="1" t="s">
        <v>163</v>
      </c>
      <c r="B56" s="16" t="s">
        <v>196</v>
      </c>
      <c r="C56" s="1" t="s">
        <v>192</v>
      </c>
      <c r="D56" s="5"/>
      <c r="E56" s="5"/>
      <c r="F56" s="5"/>
      <c r="G56" s="5"/>
      <c r="H56" s="1" t="s">
        <v>146</v>
      </c>
      <c r="I56" s="5"/>
      <c r="J56" s="5"/>
      <c r="K56" s="5"/>
      <c r="L56" s="5"/>
      <c r="M56" s="1" t="s">
        <v>146</v>
      </c>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row>
    <row r="57">
      <c r="A57" s="1" t="s">
        <v>163</v>
      </c>
      <c r="B57" s="16">
        <v>269.0</v>
      </c>
      <c r="C57" s="1" t="s">
        <v>188</v>
      </c>
      <c r="D57" s="5"/>
      <c r="E57" s="5"/>
      <c r="F57" s="5"/>
      <c r="G57" s="5"/>
      <c r="H57" s="5"/>
      <c r="I57" s="5"/>
      <c r="J57" s="5"/>
      <c r="K57" s="5"/>
      <c r="L57" s="5"/>
      <c r="M57" s="1" t="s">
        <v>146</v>
      </c>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row>
    <row r="58">
      <c r="A58" s="1" t="s">
        <v>163</v>
      </c>
      <c r="B58" s="16">
        <v>271.0</v>
      </c>
      <c r="C58" s="1" t="s">
        <v>197</v>
      </c>
      <c r="D58" s="5"/>
      <c r="E58" s="5"/>
      <c r="F58" s="5"/>
      <c r="G58" s="5"/>
      <c r="H58" s="5"/>
      <c r="I58" s="5"/>
      <c r="J58" s="5"/>
      <c r="K58" s="5"/>
      <c r="L58" s="1" t="s">
        <v>146</v>
      </c>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row>
    <row r="59">
      <c r="A59" s="1" t="s">
        <v>163</v>
      </c>
      <c r="B59" s="16">
        <v>274.0</v>
      </c>
      <c r="C59" s="1" t="s">
        <v>198</v>
      </c>
      <c r="D59" s="5"/>
      <c r="E59" s="5"/>
      <c r="F59" s="5"/>
      <c r="G59" s="5"/>
      <c r="H59" s="5"/>
      <c r="I59" s="5"/>
      <c r="J59" s="5"/>
      <c r="K59" s="5"/>
      <c r="L59" s="5"/>
      <c r="M59" s="1" t="s">
        <v>146</v>
      </c>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row>
    <row r="60">
      <c r="A60" s="1" t="s">
        <v>163</v>
      </c>
      <c r="B60" s="16">
        <v>279.0</v>
      </c>
      <c r="C60" s="1" t="s">
        <v>199</v>
      </c>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1" t="s">
        <v>146</v>
      </c>
      <c r="AZ60" s="5"/>
      <c r="BA60" s="5"/>
      <c r="BB60" s="5"/>
      <c r="BC60" s="5"/>
      <c r="BD60" s="5"/>
      <c r="BE60" s="5"/>
      <c r="BF60" s="5"/>
      <c r="BG60" s="5"/>
      <c r="BH60" s="5"/>
      <c r="BI60" s="5"/>
      <c r="BJ60" s="5"/>
      <c r="BK60" s="5"/>
      <c r="BL60" s="5"/>
      <c r="BM60" s="5"/>
      <c r="BN60" s="5"/>
    </row>
    <row r="61">
      <c r="A61" s="1" t="s">
        <v>163</v>
      </c>
      <c r="B61" s="16" t="s">
        <v>200</v>
      </c>
      <c r="C61" s="1" t="s">
        <v>201</v>
      </c>
      <c r="D61" s="5"/>
      <c r="E61" s="5"/>
      <c r="F61" s="5"/>
      <c r="G61" s="5"/>
      <c r="H61" s="5"/>
      <c r="I61" s="5"/>
      <c r="J61" s="5"/>
      <c r="K61" s="5"/>
      <c r="L61" s="5"/>
      <c r="M61" s="1" t="s">
        <v>146</v>
      </c>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row>
    <row r="62">
      <c r="A62" s="1" t="s">
        <v>163</v>
      </c>
      <c r="B62" s="16">
        <v>284.0</v>
      </c>
      <c r="C62" s="1" t="s">
        <v>199</v>
      </c>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1" t="s">
        <v>146</v>
      </c>
      <c r="AZ62" s="5"/>
      <c r="BA62" s="5"/>
      <c r="BB62" s="5"/>
      <c r="BC62" s="5"/>
      <c r="BD62" s="5"/>
      <c r="BE62" s="5"/>
      <c r="BF62" s="5"/>
      <c r="BG62" s="5"/>
      <c r="BH62" s="5"/>
      <c r="BI62" s="5"/>
      <c r="BJ62" s="5"/>
      <c r="BK62" s="5"/>
      <c r="BL62" s="5"/>
      <c r="BM62" s="5"/>
      <c r="BN62" s="5"/>
    </row>
    <row r="63">
      <c r="A63" s="1" t="s">
        <v>163</v>
      </c>
      <c r="B63" s="16" t="s">
        <v>202</v>
      </c>
      <c r="C63" s="1" t="s">
        <v>201</v>
      </c>
      <c r="D63" s="5"/>
      <c r="E63" s="5"/>
      <c r="F63" s="5"/>
      <c r="G63" s="5"/>
      <c r="H63" s="5"/>
      <c r="I63" s="5"/>
      <c r="J63" s="5"/>
      <c r="K63" s="5"/>
      <c r="L63" s="5"/>
      <c r="M63" s="1" t="s">
        <v>146</v>
      </c>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row>
    <row r="64">
      <c r="A64" s="1" t="s">
        <v>163</v>
      </c>
      <c r="B64" s="16" t="s">
        <v>203</v>
      </c>
      <c r="C64" s="1" t="s">
        <v>204</v>
      </c>
      <c r="D64" s="5"/>
      <c r="E64" s="5"/>
      <c r="F64" s="5"/>
      <c r="G64" s="5"/>
      <c r="H64" s="5"/>
      <c r="I64" s="5"/>
      <c r="J64" s="5"/>
      <c r="K64" s="5"/>
      <c r="L64" s="5"/>
      <c r="M64" s="1" t="s">
        <v>146</v>
      </c>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row>
    <row r="65">
      <c r="A65" s="1" t="s">
        <v>163</v>
      </c>
      <c r="B65" s="16">
        <v>377.0</v>
      </c>
      <c r="C65" s="1" t="s">
        <v>205</v>
      </c>
      <c r="D65" s="5"/>
      <c r="E65" s="5"/>
      <c r="F65" s="5"/>
      <c r="G65" s="5"/>
      <c r="H65" s="5"/>
      <c r="I65" s="5"/>
      <c r="J65" s="5"/>
      <c r="K65" s="5"/>
      <c r="L65" s="5"/>
      <c r="M65" s="1" t="s">
        <v>146</v>
      </c>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row>
    <row r="66">
      <c r="A66" s="1" t="s">
        <v>163</v>
      </c>
      <c r="B66" s="16">
        <v>391.0</v>
      </c>
      <c r="C66" s="1" t="s">
        <v>206</v>
      </c>
      <c r="D66" s="8"/>
      <c r="E66" s="1" t="s">
        <v>146</v>
      </c>
      <c r="F66" s="8"/>
      <c r="G66" s="8"/>
      <c r="H66" s="1" t="s">
        <v>146</v>
      </c>
      <c r="I66" s="8"/>
      <c r="J66" s="8"/>
      <c r="K66" s="8"/>
      <c r="L66" s="8"/>
      <c r="M66" s="1" t="s">
        <v>146</v>
      </c>
      <c r="N66" s="8"/>
      <c r="O66" s="8"/>
      <c r="P66" s="8"/>
      <c r="Q66" s="8"/>
      <c r="R66" s="8"/>
      <c r="S66" s="5"/>
      <c r="T66" s="5"/>
      <c r="U66" s="5"/>
      <c r="V66" s="5"/>
      <c r="W66" s="5"/>
      <c r="X66" s="5"/>
      <c r="Y66" s="5"/>
      <c r="Z66" s="5"/>
      <c r="AA66" s="5"/>
      <c r="AB66" s="8"/>
      <c r="AC66" s="8"/>
      <c r="AD66" s="8"/>
      <c r="AE66" s="8"/>
      <c r="AF66" s="8"/>
      <c r="AG66" s="8"/>
      <c r="AH66" s="8"/>
      <c r="AI66" s="8"/>
      <c r="AJ66" s="8"/>
      <c r="AK66" s="8"/>
      <c r="AL66" s="8"/>
      <c r="AM66" s="8"/>
      <c r="AN66" s="8"/>
      <c r="AO66" s="8"/>
      <c r="AP66" s="8"/>
      <c r="AQ66" s="8"/>
      <c r="AR66" s="5"/>
      <c r="AS66" s="5"/>
      <c r="AT66" s="5"/>
      <c r="AU66" s="5"/>
      <c r="AV66" s="5"/>
      <c r="AW66" s="5"/>
      <c r="AX66" s="5"/>
      <c r="AY66" s="5"/>
      <c r="AZ66" s="5"/>
      <c r="BA66" s="5"/>
      <c r="BB66" s="5"/>
      <c r="BC66" s="5"/>
      <c r="BD66" s="5"/>
      <c r="BE66" s="5"/>
      <c r="BF66" s="5"/>
      <c r="BG66" s="5"/>
      <c r="BH66" s="5"/>
      <c r="BI66" s="5"/>
      <c r="BJ66" s="5"/>
      <c r="BK66" s="5"/>
      <c r="BL66" s="5"/>
      <c r="BM66" s="5"/>
      <c r="BN66" s="5"/>
    </row>
    <row r="67">
      <c r="A67" s="1" t="s">
        <v>163</v>
      </c>
      <c r="B67" s="16">
        <v>415.0</v>
      </c>
      <c r="C67" s="1" t="s">
        <v>207</v>
      </c>
      <c r="D67" s="5"/>
      <c r="E67" s="5"/>
      <c r="F67" s="5"/>
      <c r="G67" s="5"/>
      <c r="H67" s="5"/>
      <c r="I67" s="5"/>
      <c r="J67" s="5"/>
      <c r="K67" s="5"/>
      <c r="L67" s="5"/>
      <c r="M67" s="1" t="s">
        <v>146</v>
      </c>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row>
    <row r="68">
      <c r="A68" s="1" t="s">
        <v>163</v>
      </c>
      <c r="B68" s="16" t="s">
        <v>208</v>
      </c>
      <c r="C68" s="1" t="s">
        <v>192</v>
      </c>
      <c r="D68" s="5"/>
      <c r="E68" s="1" t="s">
        <v>146</v>
      </c>
      <c r="F68" s="5"/>
      <c r="G68" s="5"/>
      <c r="H68" s="1" t="s">
        <v>146</v>
      </c>
      <c r="I68" s="5"/>
      <c r="J68" s="5"/>
      <c r="K68" s="5"/>
      <c r="L68" s="5"/>
      <c r="M68" s="1" t="s">
        <v>146</v>
      </c>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row>
    <row r="69">
      <c r="A69" s="1" t="s">
        <v>163</v>
      </c>
      <c r="B69" s="16">
        <v>422.0</v>
      </c>
      <c r="C69" s="1" t="s">
        <v>209</v>
      </c>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1" t="s">
        <v>146</v>
      </c>
      <c r="AR69" s="5"/>
      <c r="AS69" s="5"/>
      <c r="AT69" s="5"/>
      <c r="AU69" s="5"/>
      <c r="AV69" s="5"/>
      <c r="AW69" s="5"/>
      <c r="AX69" s="5"/>
      <c r="AY69" s="5"/>
      <c r="AZ69" s="5"/>
      <c r="BA69" s="5"/>
      <c r="BB69" s="5"/>
      <c r="BC69" s="5"/>
      <c r="BD69" s="5"/>
      <c r="BE69" s="5"/>
      <c r="BF69" s="5"/>
      <c r="BG69" s="5"/>
      <c r="BH69" s="5"/>
      <c r="BI69" s="5"/>
      <c r="BJ69" s="5"/>
      <c r="BK69" s="5"/>
      <c r="BL69" s="5"/>
      <c r="BM69" s="5"/>
      <c r="BN69" s="5"/>
    </row>
    <row r="70">
      <c r="A70" s="1" t="s">
        <v>163</v>
      </c>
      <c r="B70" s="16">
        <v>424.0</v>
      </c>
      <c r="C70" s="1" t="s">
        <v>210</v>
      </c>
      <c r="D70" s="5"/>
      <c r="E70" s="5"/>
      <c r="F70" s="5"/>
      <c r="G70" s="5"/>
      <c r="H70" s="5"/>
      <c r="I70" s="5"/>
      <c r="J70" s="5"/>
      <c r="K70" s="5"/>
      <c r="L70" s="5"/>
      <c r="M70" s="1" t="s">
        <v>146</v>
      </c>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1" t="s">
        <v>146</v>
      </c>
      <c r="BI70" s="1"/>
      <c r="BJ70" s="5"/>
      <c r="BK70" s="5"/>
      <c r="BL70" s="5"/>
      <c r="BM70" s="5"/>
      <c r="BN70" s="5"/>
    </row>
    <row r="71">
      <c r="A71" s="1" t="s">
        <v>163</v>
      </c>
      <c r="B71" s="16" t="s">
        <v>211</v>
      </c>
      <c r="C71" s="1" t="s">
        <v>173</v>
      </c>
      <c r="D71" s="5"/>
      <c r="E71" s="5"/>
      <c r="F71" s="5"/>
      <c r="G71" s="5"/>
      <c r="H71" s="5"/>
      <c r="I71" s="5"/>
      <c r="J71" s="5"/>
      <c r="K71" s="5"/>
      <c r="L71" s="5"/>
      <c r="M71" s="1" t="s">
        <v>146</v>
      </c>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row>
    <row r="72">
      <c r="A72" s="1" t="s">
        <v>163</v>
      </c>
      <c r="B72" s="16">
        <v>428.0</v>
      </c>
      <c r="C72" s="1" t="s">
        <v>206</v>
      </c>
      <c r="D72" s="5"/>
      <c r="E72" s="1" t="s">
        <v>146</v>
      </c>
      <c r="F72" s="5"/>
      <c r="G72" s="5"/>
      <c r="H72" s="1" t="s">
        <v>146</v>
      </c>
      <c r="I72" s="5"/>
      <c r="J72" s="5"/>
      <c r="K72" s="5"/>
      <c r="L72" s="5"/>
      <c r="M72" s="1" t="s">
        <v>146</v>
      </c>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row>
    <row r="73">
      <c r="A73" s="1" t="s">
        <v>163</v>
      </c>
      <c r="B73" s="16" t="s">
        <v>212</v>
      </c>
      <c r="C73" s="1" t="s">
        <v>213</v>
      </c>
      <c r="D73" s="1" t="s">
        <v>146</v>
      </c>
      <c r="E73" s="5"/>
      <c r="F73" s="5"/>
      <c r="G73" s="5"/>
      <c r="H73" s="5"/>
      <c r="I73" s="17" t="s">
        <v>146</v>
      </c>
      <c r="J73" s="5"/>
      <c r="K73" s="5"/>
      <c r="L73" s="5"/>
      <c r="M73" s="5"/>
      <c r="N73" s="1" t="s">
        <v>146</v>
      </c>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row>
    <row r="74">
      <c r="A74" s="1" t="s">
        <v>163</v>
      </c>
      <c r="B74" s="16">
        <v>434.0</v>
      </c>
      <c r="C74" s="1" t="s">
        <v>214</v>
      </c>
      <c r="D74" s="1" t="s">
        <v>146</v>
      </c>
      <c r="E74" s="8"/>
      <c r="F74" s="8"/>
      <c r="G74" s="8"/>
      <c r="H74" s="8"/>
      <c r="I74" s="17" t="s">
        <v>146</v>
      </c>
      <c r="J74" s="8"/>
      <c r="K74" s="8"/>
      <c r="L74" s="8"/>
      <c r="M74" s="8"/>
      <c r="N74" s="8"/>
      <c r="O74" s="8"/>
      <c r="P74" s="8"/>
      <c r="Q74" s="8"/>
      <c r="R74" s="8"/>
      <c r="S74" s="5"/>
      <c r="T74" s="5"/>
      <c r="U74" s="5"/>
      <c r="V74" s="5"/>
      <c r="W74" s="5"/>
      <c r="X74" s="5"/>
      <c r="Y74" s="5"/>
      <c r="Z74" s="5"/>
      <c r="AA74" s="5"/>
      <c r="AB74" s="8"/>
      <c r="AC74" s="8"/>
      <c r="AD74" s="8"/>
      <c r="AE74" s="8"/>
      <c r="AF74" s="8"/>
      <c r="AG74" s="8"/>
      <c r="AH74" s="8"/>
      <c r="AI74" s="8"/>
      <c r="AJ74" s="8"/>
      <c r="AK74" s="8"/>
      <c r="AL74" s="8"/>
      <c r="AM74" s="8"/>
      <c r="AN74" s="8"/>
      <c r="AO74" s="8"/>
      <c r="AP74" s="8"/>
      <c r="AQ74" s="8"/>
      <c r="AR74" s="5"/>
      <c r="AS74" s="5"/>
      <c r="AT74" s="5"/>
      <c r="AU74" s="5"/>
      <c r="AV74" s="5"/>
      <c r="AW74" s="5"/>
      <c r="AX74" s="5"/>
      <c r="AY74" s="5"/>
      <c r="AZ74" s="5"/>
      <c r="BA74" s="5"/>
      <c r="BB74" s="5"/>
      <c r="BC74" s="5"/>
      <c r="BD74" s="5"/>
      <c r="BE74" s="5"/>
      <c r="BF74" s="5"/>
      <c r="BG74" s="5"/>
      <c r="BH74" s="5"/>
      <c r="BI74" s="5"/>
      <c r="BJ74" s="5"/>
      <c r="BK74" s="5"/>
      <c r="BL74" s="5"/>
      <c r="BM74" s="5"/>
      <c r="BN74" s="5"/>
    </row>
    <row r="75">
      <c r="A75" s="1" t="s">
        <v>163</v>
      </c>
      <c r="B75" s="16" t="s">
        <v>215</v>
      </c>
      <c r="C75" s="1" t="s">
        <v>216</v>
      </c>
      <c r="D75" s="1" t="s">
        <v>146</v>
      </c>
      <c r="E75" s="8"/>
      <c r="F75" s="8"/>
      <c r="G75" s="8"/>
      <c r="H75" s="8"/>
      <c r="I75" s="17" t="s">
        <v>146</v>
      </c>
      <c r="J75" s="8"/>
      <c r="K75" s="8"/>
      <c r="L75" s="8"/>
      <c r="M75" s="8"/>
      <c r="N75" s="1" t="s">
        <v>146</v>
      </c>
      <c r="O75" s="8"/>
      <c r="P75" s="8"/>
      <c r="Q75" s="8"/>
      <c r="R75" s="8"/>
      <c r="S75" s="5"/>
      <c r="T75" s="5"/>
      <c r="U75" s="5"/>
      <c r="V75" s="5"/>
      <c r="W75" s="5"/>
      <c r="X75" s="5"/>
      <c r="Y75" s="5"/>
      <c r="Z75" s="5"/>
      <c r="AA75" s="5"/>
      <c r="AB75" s="8"/>
      <c r="AC75" s="8"/>
      <c r="AD75" s="8"/>
      <c r="AE75" s="8"/>
      <c r="AF75" s="8"/>
      <c r="AG75" s="8"/>
      <c r="AH75" s="8"/>
      <c r="AI75" s="8"/>
      <c r="AJ75" s="8"/>
      <c r="AK75" s="8"/>
      <c r="AL75" s="8"/>
      <c r="AM75" s="8"/>
      <c r="AN75" s="8"/>
      <c r="AO75" s="8"/>
      <c r="AP75" s="8"/>
      <c r="AQ75" s="8"/>
      <c r="AR75" s="5"/>
      <c r="AS75" s="5"/>
      <c r="AT75" s="5"/>
      <c r="AU75" s="5"/>
      <c r="AV75" s="5"/>
      <c r="AW75" s="5"/>
      <c r="AX75" s="5"/>
      <c r="AY75" s="5"/>
      <c r="AZ75" s="5"/>
      <c r="BA75" s="5"/>
      <c r="BB75" s="5"/>
      <c r="BC75" s="5"/>
      <c r="BD75" s="5"/>
      <c r="BE75" s="5"/>
      <c r="BF75" s="5"/>
      <c r="BG75" s="5"/>
      <c r="BH75" s="5"/>
      <c r="BI75" s="5"/>
      <c r="BJ75" s="5"/>
      <c r="BK75" s="5"/>
      <c r="BL75" s="5"/>
      <c r="BM75" s="5"/>
      <c r="BN75" s="5"/>
    </row>
    <row r="76">
      <c r="A76" s="1" t="s">
        <v>163</v>
      </c>
      <c r="B76" s="16">
        <v>457.0</v>
      </c>
      <c r="C76" s="1" t="s">
        <v>217</v>
      </c>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1"/>
      <c r="AT76" s="1"/>
      <c r="AU76" s="1"/>
      <c r="AV76" s="1"/>
      <c r="AW76" s="1"/>
      <c r="AX76" s="1"/>
      <c r="AY76" s="1"/>
      <c r="AZ76" s="1"/>
      <c r="BA76" s="1"/>
      <c r="BB76" s="1"/>
      <c r="BC76" s="1"/>
      <c r="BD76" s="1"/>
      <c r="BE76" s="1"/>
      <c r="BF76" s="1"/>
      <c r="BG76" s="1" t="s">
        <v>146</v>
      </c>
      <c r="BH76" s="1"/>
      <c r="BI76" s="1"/>
      <c r="BJ76" s="5"/>
      <c r="BK76" s="5"/>
      <c r="BL76" s="5"/>
      <c r="BM76" s="5"/>
      <c r="BN76" s="5"/>
    </row>
    <row r="77">
      <c r="A77" s="1" t="s">
        <v>163</v>
      </c>
      <c r="B77" s="16" t="s">
        <v>218</v>
      </c>
      <c r="C77" s="1" t="s">
        <v>219</v>
      </c>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1"/>
      <c r="AT77" s="1"/>
      <c r="AU77" s="1"/>
      <c r="AV77" s="1"/>
      <c r="AW77" s="1"/>
      <c r="AX77" s="1"/>
      <c r="AY77" s="1"/>
      <c r="AZ77" s="1"/>
      <c r="BA77" s="1"/>
      <c r="BB77" s="1"/>
      <c r="BC77" s="1"/>
      <c r="BD77" s="1"/>
      <c r="BE77" s="1"/>
      <c r="BF77" s="1"/>
      <c r="BG77" s="1" t="s">
        <v>146</v>
      </c>
      <c r="BH77" s="1"/>
      <c r="BI77" s="1"/>
      <c r="BJ77" s="5"/>
      <c r="BK77" s="5"/>
      <c r="BL77" s="5"/>
      <c r="BM77" s="5"/>
      <c r="BN77" s="5"/>
    </row>
    <row r="78">
      <c r="A78" s="1" t="s">
        <v>163</v>
      </c>
      <c r="B78" s="16">
        <v>472.0</v>
      </c>
      <c r="C78" s="1" t="s">
        <v>220</v>
      </c>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1"/>
      <c r="AT78" s="1"/>
      <c r="AU78" s="1"/>
      <c r="AV78" s="1"/>
      <c r="AW78" s="1"/>
      <c r="AX78" s="1"/>
      <c r="AY78" s="1"/>
      <c r="AZ78" s="1"/>
      <c r="BA78" s="1"/>
      <c r="BB78" s="1"/>
      <c r="BC78" s="1"/>
      <c r="BD78" s="1"/>
      <c r="BE78" s="1"/>
      <c r="BF78" s="1"/>
      <c r="BG78" s="1" t="s">
        <v>146</v>
      </c>
      <c r="BH78" s="1"/>
      <c r="BI78" s="1"/>
      <c r="BJ78" s="5"/>
      <c r="BK78" s="5"/>
      <c r="BL78" s="5"/>
      <c r="BM78" s="5"/>
      <c r="BN78" s="5"/>
    </row>
    <row r="79">
      <c r="A79" s="1" t="s">
        <v>163</v>
      </c>
      <c r="B79" s="16">
        <v>474.0</v>
      </c>
      <c r="C79" s="1" t="s">
        <v>221</v>
      </c>
      <c r="D79" s="5"/>
      <c r="E79" s="5"/>
      <c r="F79" s="5"/>
      <c r="G79" s="5"/>
      <c r="H79" s="5"/>
      <c r="I79" s="5"/>
      <c r="J79" s="5"/>
      <c r="K79" s="1" t="s">
        <v>146</v>
      </c>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1"/>
      <c r="AT79" s="1"/>
      <c r="AU79" s="1"/>
      <c r="AV79" s="1"/>
      <c r="AW79" s="1"/>
      <c r="AX79" s="1"/>
      <c r="AY79" s="1"/>
      <c r="AZ79" s="1"/>
      <c r="BA79" s="1"/>
      <c r="BB79" s="1"/>
      <c r="BC79" s="1"/>
      <c r="BD79" s="1"/>
      <c r="BE79" s="1"/>
      <c r="BF79" s="1"/>
      <c r="BG79" s="1" t="s">
        <v>146</v>
      </c>
      <c r="BH79" s="1"/>
      <c r="BI79" s="1"/>
      <c r="BJ79" s="5"/>
      <c r="BK79" s="1" t="s">
        <v>146</v>
      </c>
      <c r="BL79" s="5"/>
      <c r="BM79" s="5"/>
      <c r="BN79" s="5"/>
    </row>
    <row r="80">
      <c r="A80" s="1" t="s">
        <v>163</v>
      </c>
      <c r="B80" s="16" t="s">
        <v>222</v>
      </c>
      <c r="C80" s="1" t="s">
        <v>191</v>
      </c>
      <c r="D80" s="5"/>
      <c r="E80" s="5"/>
      <c r="F80" s="5"/>
      <c r="G80" s="5"/>
      <c r="H80" s="5"/>
      <c r="I80" s="5"/>
      <c r="J80" s="5"/>
      <c r="K80" s="1" t="s">
        <v>146</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row>
    <row r="81">
      <c r="A81" s="1" t="s">
        <v>163</v>
      </c>
      <c r="B81" s="16">
        <v>481.0</v>
      </c>
      <c r="C81" s="1" t="s">
        <v>223</v>
      </c>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1" t="s">
        <v>146</v>
      </c>
      <c r="BA81" s="5"/>
      <c r="BB81" s="5"/>
      <c r="BC81" s="5"/>
      <c r="BD81" s="5"/>
      <c r="BE81" s="5"/>
      <c r="BF81" s="5"/>
      <c r="BG81" s="5"/>
      <c r="BH81" s="5"/>
      <c r="BI81" s="5"/>
      <c r="BJ81" s="5"/>
      <c r="BK81" s="5"/>
      <c r="BL81" s="5"/>
      <c r="BM81" s="5"/>
      <c r="BN81" s="5"/>
    </row>
    <row r="82">
      <c r="A82" s="1" t="s">
        <v>163</v>
      </c>
      <c r="B82" s="16" t="s">
        <v>224</v>
      </c>
      <c r="C82" s="1" t="s">
        <v>225</v>
      </c>
      <c r="D82" s="5"/>
      <c r="E82" s="5"/>
      <c r="F82" s="5"/>
      <c r="G82" s="5"/>
      <c r="H82" s="5"/>
      <c r="I82" s="5"/>
      <c r="J82" s="8"/>
      <c r="K82" s="8"/>
      <c r="L82" s="8"/>
      <c r="M82" s="8"/>
      <c r="N82" s="8"/>
      <c r="O82" s="8"/>
      <c r="P82" s="1" t="s">
        <v>146</v>
      </c>
      <c r="Q82" s="8"/>
      <c r="R82" s="8"/>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row>
    <row r="83">
      <c r="A83" s="1" t="s">
        <v>163</v>
      </c>
      <c r="B83" s="16" t="s">
        <v>226</v>
      </c>
      <c r="C83" s="1" t="s">
        <v>227</v>
      </c>
      <c r="D83" s="5"/>
      <c r="E83" s="5"/>
      <c r="F83" s="5"/>
      <c r="G83" s="5"/>
      <c r="H83" s="5"/>
      <c r="I83" s="5"/>
      <c r="J83" s="8"/>
      <c r="K83" s="8"/>
      <c r="L83" s="8"/>
      <c r="M83" s="8"/>
      <c r="N83" s="8"/>
      <c r="O83" s="8"/>
      <c r="P83" s="1" t="s">
        <v>146</v>
      </c>
      <c r="Q83" s="8"/>
      <c r="R83" s="8"/>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c r="A84" s="1" t="s">
        <v>163</v>
      </c>
      <c r="B84" s="16">
        <v>512.0</v>
      </c>
      <c r="C84" s="1" t="s">
        <v>168</v>
      </c>
      <c r="D84" s="5"/>
      <c r="E84" s="5"/>
      <c r="F84" s="5"/>
      <c r="G84" s="5"/>
      <c r="H84" s="5"/>
      <c r="I84" s="5"/>
      <c r="J84" s="5"/>
      <c r="K84" s="1" t="s">
        <v>146</v>
      </c>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row>
    <row r="85">
      <c r="A85" s="1" t="s">
        <v>163</v>
      </c>
      <c r="B85" s="16">
        <v>520.0</v>
      </c>
      <c r="C85" s="1" t="s">
        <v>228</v>
      </c>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1" t="s">
        <v>146</v>
      </c>
      <c r="AT85" s="5"/>
      <c r="AU85" s="5"/>
      <c r="AV85" s="5"/>
      <c r="AW85" s="5"/>
      <c r="AX85" s="5"/>
      <c r="AY85" s="5"/>
      <c r="AZ85" s="5"/>
      <c r="BA85" s="5"/>
      <c r="BB85" s="5"/>
      <c r="BC85" s="5"/>
      <c r="BD85" s="5"/>
      <c r="BE85" s="5"/>
      <c r="BF85" s="5"/>
      <c r="BG85" s="5"/>
      <c r="BH85" s="5"/>
      <c r="BI85" s="5"/>
      <c r="BJ85" s="5"/>
      <c r="BK85" s="5"/>
      <c r="BL85" s="5"/>
      <c r="BM85" s="5"/>
      <c r="BN85" s="5"/>
    </row>
    <row r="86">
      <c r="A86" s="1" t="s">
        <v>163</v>
      </c>
      <c r="B86" s="16">
        <v>522.0</v>
      </c>
      <c r="C86" s="1" t="s">
        <v>229</v>
      </c>
      <c r="D86" s="5"/>
      <c r="E86" s="5"/>
      <c r="F86" s="5"/>
      <c r="G86" s="5"/>
      <c r="H86" s="5"/>
      <c r="I86" s="17" t="s">
        <v>146</v>
      </c>
      <c r="J86" s="8"/>
      <c r="K86" s="8"/>
      <c r="L86" s="8"/>
      <c r="M86" s="8"/>
      <c r="N86" s="8"/>
      <c r="O86" s="8"/>
      <c r="P86" s="1" t="s">
        <v>146</v>
      </c>
      <c r="Q86" s="8"/>
      <c r="R86" s="8"/>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row>
    <row r="87">
      <c r="A87" s="1" t="s">
        <v>163</v>
      </c>
      <c r="B87" s="16">
        <v>523.0</v>
      </c>
      <c r="C87" s="1" t="s">
        <v>168</v>
      </c>
      <c r="D87" s="5"/>
      <c r="E87" s="5"/>
      <c r="F87" s="5"/>
      <c r="G87" s="5"/>
      <c r="H87" s="5"/>
      <c r="I87" s="5"/>
      <c r="J87" s="5"/>
      <c r="K87" s="1" t="s">
        <v>146</v>
      </c>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row>
    <row r="88">
      <c r="A88" s="1" t="s">
        <v>163</v>
      </c>
      <c r="B88" s="16" t="s">
        <v>230</v>
      </c>
      <c r="C88" s="1" t="s">
        <v>231</v>
      </c>
      <c r="D88" s="5"/>
      <c r="E88" s="5"/>
      <c r="F88" s="5"/>
      <c r="G88" s="5"/>
      <c r="H88" s="5"/>
      <c r="I88" s="5"/>
      <c r="J88" s="8"/>
      <c r="K88" s="8"/>
      <c r="L88" s="8"/>
      <c r="M88" s="8"/>
      <c r="N88" s="8"/>
      <c r="O88" s="8"/>
      <c r="P88" s="1" t="s">
        <v>146</v>
      </c>
      <c r="Q88" s="8"/>
      <c r="R88" s="8"/>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row>
    <row r="89">
      <c r="A89" s="1" t="s">
        <v>163</v>
      </c>
      <c r="B89" s="16" t="s">
        <v>232</v>
      </c>
      <c r="C89" s="1" t="s">
        <v>233</v>
      </c>
      <c r="D89" s="5"/>
      <c r="E89" s="5"/>
      <c r="F89" s="5"/>
      <c r="G89" s="5"/>
      <c r="H89" s="5"/>
      <c r="I89" s="5"/>
      <c r="J89" s="8"/>
      <c r="K89" s="8"/>
      <c r="L89" s="8"/>
      <c r="M89" s="8"/>
      <c r="N89" s="8"/>
      <c r="O89" s="8"/>
      <c r="P89" s="1" t="s">
        <v>146</v>
      </c>
      <c r="Q89" s="8"/>
      <c r="R89" s="8"/>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row>
    <row r="90">
      <c r="A90" s="1" t="s">
        <v>163</v>
      </c>
      <c r="B90" s="16">
        <v>536.0</v>
      </c>
      <c r="C90" s="1" t="s">
        <v>234</v>
      </c>
      <c r="D90" s="5"/>
      <c r="E90" s="5"/>
      <c r="F90" s="5"/>
      <c r="G90" s="5"/>
      <c r="H90" s="1" t="s">
        <v>146</v>
      </c>
      <c r="I90" s="5"/>
      <c r="J90" s="5"/>
      <c r="K90" s="5"/>
      <c r="L90" s="5"/>
      <c r="M90" s="1" t="s">
        <v>146</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row>
    <row r="91">
      <c r="A91" s="1" t="s">
        <v>163</v>
      </c>
      <c r="B91" s="16" t="s">
        <v>235</v>
      </c>
      <c r="C91" s="1" t="s">
        <v>236</v>
      </c>
      <c r="D91" s="5"/>
      <c r="E91" s="5"/>
      <c r="F91" s="5"/>
      <c r="G91" s="5"/>
      <c r="H91" s="1" t="s">
        <v>146</v>
      </c>
      <c r="I91" s="5"/>
      <c r="J91" s="5"/>
      <c r="K91" s="5"/>
      <c r="L91" s="5"/>
      <c r="M91" s="1" t="s">
        <v>146</v>
      </c>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row>
    <row r="92">
      <c r="A92" s="1" t="s">
        <v>163</v>
      </c>
      <c r="B92" s="16">
        <v>541.0</v>
      </c>
      <c r="C92" s="1" t="s">
        <v>237</v>
      </c>
      <c r="D92" s="5"/>
      <c r="E92" s="5"/>
      <c r="F92" s="5"/>
      <c r="G92" s="5"/>
      <c r="H92" s="5"/>
      <c r="I92" s="5"/>
      <c r="J92" s="8"/>
      <c r="K92" s="8"/>
      <c r="L92" s="8"/>
      <c r="M92" s="8"/>
      <c r="N92" s="8"/>
      <c r="O92" s="8"/>
      <c r="P92" s="8"/>
      <c r="Q92" s="1" t="s">
        <v>146</v>
      </c>
      <c r="R92" s="8"/>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row>
    <row r="93">
      <c r="A93" s="1" t="s">
        <v>163</v>
      </c>
      <c r="B93" s="16">
        <v>542.0</v>
      </c>
      <c r="C93" s="1" t="s">
        <v>191</v>
      </c>
      <c r="D93" s="5"/>
      <c r="E93" s="5"/>
      <c r="F93" s="5"/>
      <c r="G93" s="5"/>
      <c r="H93" s="5"/>
      <c r="I93" s="5"/>
      <c r="J93" s="5"/>
      <c r="K93" s="5"/>
      <c r="L93" s="5"/>
      <c r="M93" s="1" t="s">
        <v>146</v>
      </c>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row>
    <row r="94">
      <c r="A94" s="1" t="s">
        <v>163</v>
      </c>
      <c r="B94" s="16">
        <v>543.0</v>
      </c>
      <c r="C94" s="1" t="s">
        <v>192</v>
      </c>
      <c r="D94" s="5"/>
      <c r="E94" s="5"/>
      <c r="F94" s="5"/>
      <c r="G94" s="5"/>
      <c r="H94" s="1" t="s">
        <v>146</v>
      </c>
      <c r="I94" s="5"/>
      <c r="J94" s="5"/>
      <c r="K94" s="5"/>
      <c r="L94" s="5"/>
      <c r="M94" s="1" t="s">
        <v>146</v>
      </c>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row>
    <row r="95">
      <c r="A95" s="1" t="s">
        <v>163</v>
      </c>
      <c r="B95" s="16">
        <v>544.0</v>
      </c>
      <c r="C95" s="1" t="s">
        <v>188</v>
      </c>
      <c r="D95" s="5"/>
      <c r="E95" s="5"/>
      <c r="F95" s="5"/>
      <c r="G95" s="5"/>
      <c r="H95" s="5"/>
      <c r="I95" s="5"/>
      <c r="J95" s="5"/>
      <c r="K95" s="1" t="s">
        <v>146</v>
      </c>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row>
    <row r="96">
      <c r="A96" s="1" t="s">
        <v>163</v>
      </c>
      <c r="B96" s="16">
        <v>545.0</v>
      </c>
      <c r="C96" s="1" t="s">
        <v>168</v>
      </c>
      <c r="D96" s="5"/>
      <c r="E96" s="5"/>
      <c r="F96" s="5"/>
      <c r="G96" s="5"/>
      <c r="H96" s="5"/>
      <c r="I96" s="5"/>
      <c r="J96" s="5"/>
      <c r="K96" s="5"/>
      <c r="L96" s="5"/>
      <c r="M96" s="1" t="s">
        <v>146</v>
      </c>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row>
    <row r="97">
      <c r="A97" s="1" t="s">
        <v>163</v>
      </c>
      <c r="B97" s="16">
        <v>546.0</v>
      </c>
      <c r="C97" s="1" t="s">
        <v>175</v>
      </c>
      <c r="D97" s="5"/>
      <c r="E97" s="5"/>
      <c r="F97" s="5"/>
      <c r="G97" s="5"/>
      <c r="H97" s="1" t="s">
        <v>146</v>
      </c>
      <c r="I97" s="5"/>
      <c r="J97" s="5"/>
      <c r="K97" s="5"/>
      <c r="L97" s="5"/>
      <c r="M97" s="1" t="s">
        <v>146</v>
      </c>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row>
    <row r="98">
      <c r="A98" s="1" t="s">
        <v>163</v>
      </c>
      <c r="B98" s="16">
        <v>550.0</v>
      </c>
      <c r="C98" s="1" t="s">
        <v>223</v>
      </c>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1"/>
      <c r="AT98" s="1"/>
      <c r="AU98" s="1"/>
      <c r="AV98" s="1"/>
      <c r="AW98" s="1"/>
      <c r="AX98" s="1"/>
      <c r="AY98" s="1"/>
      <c r="AZ98" s="1"/>
      <c r="BA98" s="1"/>
      <c r="BB98" s="1"/>
      <c r="BC98" s="1"/>
      <c r="BD98" s="1"/>
      <c r="BE98" s="1"/>
      <c r="BF98" s="1"/>
      <c r="BG98" s="1" t="s">
        <v>146</v>
      </c>
      <c r="BH98" s="1"/>
      <c r="BI98" s="1"/>
      <c r="BJ98" s="5"/>
      <c r="BK98" s="5"/>
      <c r="BL98" s="5"/>
      <c r="BM98" s="5"/>
      <c r="BN98" s="5"/>
    </row>
    <row r="99">
      <c r="A99" s="1" t="s">
        <v>163</v>
      </c>
      <c r="B99" s="16">
        <v>552.0</v>
      </c>
      <c r="C99" s="1" t="s">
        <v>238</v>
      </c>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1"/>
      <c r="AT99" s="1"/>
      <c r="AU99" s="1"/>
      <c r="AV99" s="1"/>
      <c r="AW99" s="1"/>
      <c r="AX99" s="1"/>
      <c r="AY99" s="1"/>
      <c r="AZ99" s="1"/>
      <c r="BA99" s="1"/>
      <c r="BB99" s="1"/>
      <c r="BC99" s="1"/>
      <c r="BD99" s="1"/>
      <c r="BE99" s="1"/>
      <c r="BF99" s="1"/>
      <c r="BG99" s="1" t="s">
        <v>146</v>
      </c>
      <c r="BH99" s="1"/>
      <c r="BI99" s="1"/>
      <c r="BJ99" s="5"/>
      <c r="BK99" s="5"/>
      <c r="BL99" s="5"/>
      <c r="BM99" s="5"/>
      <c r="BN99" s="5"/>
    </row>
    <row r="100">
      <c r="A100" s="1" t="s">
        <v>163</v>
      </c>
      <c r="B100" s="16" t="s">
        <v>239</v>
      </c>
      <c r="C100" s="1" t="s">
        <v>240</v>
      </c>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1" t="s">
        <v>146</v>
      </c>
      <c r="BJ100" s="5"/>
      <c r="BK100" s="5"/>
      <c r="BL100" s="5"/>
      <c r="BM100" s="5"/>
      <c r="BN100" s="5"/>
    </row>
    <row r="101">
      <c r="A101" s="1" t="s">
        <v>241</v>
      </c>
      <c r="B101" s="16" t="s">
        <v>242</v>
      </c>
      <c r="C101" s="1" t="s">
        <v>243</v>
      </c>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1" t="s">
        <v>146</v>
      </c>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row>
    <row r="102">
      <c r="A102" s="1" t="s">
        <v>241</v>
      </c>
      <c r="B102" s="16" t="s">
        <v>244</v>
      </c>
      <c r="C102" s="1" t="s">
        <v>245</v>
      </c>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1" t="s">
        <v>146</v>
      </c>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row>
    <row r="103">
      <c r="A103" s="1" t="s">
        <v>241</v>
      </c>
      <c r="B103" s="16" t="s">
        <v>246</v>
      </c>
      <c r="C103" s="1" t="s">
        <v>247</v>
      </c>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1" t="s">
        <v>146</v>
      </c>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row>
    <row r="104">
      <c r="A104" s="1" t="s">
        <v>241</v>
      </c>
      <c r="B104" s="16" t="s">
        <v>248</v>
      </c>
      <c r="C104" s="1" t="s">
        <v>249</v>
      </c>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1" t="s">
        <v>146</v>
      </c>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row>
    <row r="105">
      <c r="A105" s="1" t="s">
        <v>241</v>
      </c>
      <c r="B105" s="16" t="s">
        <v>250</v>
      </c>
      <c r="C105" s="1" t="s">
        <v>251</v>
      </c>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1" t="s">
        <v>146</v>
      </c>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row>
    <row r="106">
      <c r="A106" s="1" t="s">
        <v>241</v>
      </c>
      <c r="B106" s="16" t="s">
        <v>252</v>
      </c>
      <c r="C106" s="1" t="s">
        <v>253</v>
      </c>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1" t="s">
        <v>146</v>
      </c>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row>
    <row r="107">
      <c r="A107" s="1" t="s">
        <v>241</v>
      </c>
      <c r="B107" s="16" t="s">
        <v>254</v>
      </c>
      <c r="C107" s="1" t="s">
        <v>255</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1" t="s">
        <v>146</v>
      </c>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row>
    <row r="108">
      <c r="A108" s="1" t="s">
        <v>241</v>
      </c>
      <c r="B108" s="16" t="s">
        <v>256</v>
      </c>
      <c r="C108" s="1" t="s">
        <v>257</v>
      </c>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1" t="s">
        <v>146</v>
      </c>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row>
    <row r="109">
      <c r="A109" s="1" t="s">
        <v>241</v>
      </c>
      <c r="B109" s="16" t="s">
        <v>258</v>
      </c>
      <c r="C109" s="1" t="s">
        <v>259</v>
      </c>
      <c r="D109" s="5"/>
      <c r="E109" s="5"/>
      <c r="F109" s="5"/>
      <c r="G109" s="5"/>
      <c r="H109" s="5"/>
      <c r="I109" s="5"/>
      <c r="J109" s="5"/>
      <c r="K109" s="5"/>
      <c r="L109" s="5"/>
      <c r="M109" s="5"/>
      <c r="N109" s="5"/>
      <c r="O109" s="5"/>
      <c r="P109" s="5"/>
      <c r="Q109" s="5"/>
      <c r="R109" s="5"/>
      <c r="S109" s="5"/>
      <c r="T109" s="1"/>
      <c r="U109" s="1"/>
      <c r="V109" s="1"/>
      <c r="W109" s="1"/>
      <c r="X109" s="1" t="s">
        <v>146</v>
      </c>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row>
    <row r="110">
      <c r="A110" s="1" t="s">
        <v>241</v>
      </c>
      <c r="B110" s="16" t="s">
        <v>260</v>
      </c>
      <c r="C110" s="1" t="s">
        <v>261</v>
      </c>
      <c r="D110" s="5"/>
      <c r="E110" s="5"/>
      <c r="F110" s="5"/>
      <c r="G110" s="1" t="s">
        <v>146</v>
      </c>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row>
    <row r="111">
      <c r="A111" s="1" t="s">
        <v>241</v>
      </c>
      <c r="B111" s="16" t="s">
        <v>262</v>
      </c>
      <c r="C111" s="1" t="s">
        <v>263</v>
      </c>
      <c r="D111" s="5"/>
      <c r="E111" s="5"/>
      <c r="F111" s="5"/>
      <c r="G111" s="1" t="s">
        <v>146</v>
      </c>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row>
    <row r="112">
      <c r="A112" s="1" t="s">
        <v>241</v>
      </c>
      <c r="B112" s="16" t="s">
        <v>264</v>
      </c>
      <c r="C112" s="1" t="s">
        <v>265</v>
      </c>
      <c r="D112" s="5"/>
      <c r="E112" s="5"/>
      <c r="F112" s="5"/>
      <c r="G112" s="1" t="s">
        <v>146</v>
      </c>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row>
    <row r="113">
      <c r="A113" s="1" t="s">
        <v>241</v>
      </c>
      <c r="B113" s="16" t="s">
        <v>266</v>
      </c>
      <c r="C113" s="1" t="s">
        <v>267</v>
      </c>
      <c r="D113" s="5"/>
      <c r="E113" s="5"/>
      <c r="F113" s="1" t="s">
        <v>146</v>
      </c>
      <c r="G113" s="5"/>
      <c r="H113" s="5"/>
      <c r="I113" s="5"/>
      <c r="J113" s="5"/>
      <c r="K113" s="5"/>
      <c r="L113" s="5"/>
      <c r="M113" s="5"/>
      <c r="N113" s="5"/>
      <c r="O113" s="5"/>
      <c r="P113" s="5"/>
      <c r="Q113" s="5"/>
      <c r="R113" s="5"/>
      <c r="S113" s="5"/>
      <c r="T113" s="5"/>
      <c r="U113" s="5"/>
      <c r="V113" s="5"/>
      <c r="W113" s="5"/>
      <c r="X113" s="5"/>
      <c r="Y113" s="5"/>
      <c r="Z113" s="5"/>
      <c r="AA113" s="5"/>
      <c r="AB113" s="5"/>
      <c r="AC113" s="1" t="s">
        <v>146</v>
      </c>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row>
    <row r="114">
      <c r="A114" s="1" t="s">
        <v>241</v>
      </c>
      <c r="B114" s="16" t="s">
        <v>268</v>
      </c>
      <c r="C114" s="1" t="s">
        <v>269</v>
      </c>
      <c r="D114" s="5"/>
      <c r="E114" s="5"/>
      <c r="F114" s="5"/>
      <c r="G114" s="5"/>
      <c r="H114" s="5"/>
      <c r="I114" s="5"/>
      <c r="J114" s="5"/>
      <c r="K114" s="5"/>
      <c r="L114" s="5"/>
      <c r="M114" s="5"/>
      <c r="N114" s="5"/>
      <c r="O114" s="5"/>
      <c r="P114" s="5"/>
      <c r="Q114" s="5"/>
      <c r="R114" s="5"/>
      <c r="S114" s="5"/>
      <c r="T114" s="5"/>
      <c r="U114" s="1" t="s">
        <v>146</v>
      </c>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row>
    <row r="115">
      <c r="A115" s="1" t="s">
        <v>241</v>
      </c>
      <c r="B115" s="16" t="s">
        <v>270</v>
      </c>
      <c r="C115" s="1" t="s">
        <v>271</v>
      </c>
      <c r="D115" s="5"/>
      <c r="E115" s="5"/>
      <c r="F115" s="5"/>
      <c r="G115" s="5"/>
      <c r="H115" s="5"/>
      <c r="I115" s="5"/>
      <c r="J115" s="5"/>
      <c r="K115" s="5"/>
      <c r="L115" s="5"/>
      <c r="M115" s="5"/>
      <c r="N115" s="5"/>
      <c r="O115" s="5"/>
      <c r="P115" s="5"/>
      <c r="Q115" s="5"/>
      <c r="R115" s="5"/>
      <c r="S115" s="1"/>
      <c r="T115" s="1" t="s">
        <v>146</v>
      </c>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row>
    <row r="116">
      <c r="A116" s="1" t="s">
        <v>241</v>
      </c>
      <c r="B116" s="16" t="s">
        <v>272</v>
      </c>
      <c r="C116" s="1" t="s">
        <v>273</v>
      </c>
      <c r="D116" s="5"/>
      <c r="E116" s="5"/>
      <c r="F116" s="5"/>
      <c r="G116" s="5"/>
      <c r="H116" s="5"/>
      <c r="I116" s="5"/>
      <c r="J116" s="5"/>
      <c r="K116" s="5"/>
      <c r="L116" s="5"/>
      <c r="M116" s="5"/>
      <c r="N116" s="5"/>
      <c r="O116" s="5"/>
      <c r="P116" s="5"/>
      <c r="Q116" s="5"/>
      <c r="R116" s="5"/>
      <c r="S116" s="1"/>
      <c r="T116" s="1" t="s">
        <v>146</v>
      </c>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row>
    <row r="117">
      <c r="A117" s="1" t="s">
        <v>241</v>
      </c>
      <c r="B117" s="16" t="s">
        <v>274</v>
      </c>
      <c r="C117" s="1" t="s">
        <v>275</v>
      </c>
      <c r="D117" s="5"/>
      <c r="E117" s="5"/>
      <c r="F117" s="5"/>
      <c r="G117" s="5"/>
      <c r="H117" s="5"/>
      <c r="I117" s="5"/>
      <c r="J117" s="5"/>
      <c r="K117" s="5"/>
      <c r="L117" s="5"/>
      <c r="M117" s="5"/>
      <c r="N117" s="5"/>
      <c r="O117" s="5"/>
      <c r="P117" s="5"/>
      <c r="Q117" s="5"/>
      <c r="R117" s="5"/>
      <c r="S117" s="5"/>
      <c r="T117" s="5"/>
      <c r="U117" s="5"/>
      <c r="V117" s="5"/>
      <c r="W117" s="1" t="s">
        <v>146</v>
      </c>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row>
    <row r="118">
      <c r="A118" s="1" t="s">
        <v>241</v>
      </c>
      <c r="B118" s="16" t="s">
        <v>276</v>
      </c>
      <c r="C118" s="1" t="s">
        <v>277</v>
      </c>
      <c r="D118" s="5"/>
      <c r="E118" s="5"/>
      <c r="F118" s="5"/>
      <c r="G118" s="5"/>
      <c r="H118" s="5"/>
      <c r="I118" s="5"/>
      <c r="J118" s="5"/>
      <c r="K118" s="5"/>
      <c r="L118" s="5"/>
      <c r="M118" s="5"/>
      <c r="N118" s="5"/>
      <c r="O118" s="5"/>
      <c r="P118" s="5"/>
      <c r="Q118" s="5"/>
      <c r="R118" s="5"/>
      <c r="S118" s="5"/>
      <c r="T118" s="5"/>
      <c r="U118" s="5"/>
      <c r="V118" s="5"/>
      <c r="W118" s="5"/>
      <c r="X118" s="5"/>
      <c r="Y118" s="5"/>
      <c r="Z118" s="1" t="s">
        <v>146</v>
      </c>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row>
    <row r="119">
      <c r="A119" s="1" t="s">
        <v>241</v>
      </c>
      <c r="B119" s="16" t="s">
        <v>278</v>
      </c>
      <c r="C119" s="1" t="s">
        <v>279</v>
      </c>
      <c r="D119" s="5"/>
      <c r="E119" s="5"/>
      <c r="F119" s="5"/>
      <c r="G119" s="5"/>
      <c r="H119" s="5"/>
      <c r="I119" s="5"/>
      <c r="J119" s="5"/>
      <c r="K119" s="5"/>
      <c r="L119" s="5"/>
      <c r="M119" s="5"/>
      <c r="N119" s="5"/>
      <c r="O119" s="5"/>
      <c r="P119" s="5"/>
      <c r="Q119" s="5"/>
      <c r="R119" s="5"/>
      <c r="S119" s="5"/>
      <c r="T119" s="5"/>
      <c r="U119" s="5"/>
      <c r="V119" s="5"/>
      <c r="W119" s="5"/>
      <c r="X119" s="5"/>
      <c r="Y119" s="5"/>
      <c r="Z119" s="1" t="s">
        <v>146</v>
      </c>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row>
    <row r="120">
      <c r="A120" s="1" t="s">
        <v>241</v>
      </c>
      <c r="B120" s="16" t="s">
        <v>280</v>
      </c>
      <c r="C120" s="1" t="s">
        <v>281</v>
      </c>
      <c r="D120" s="5"/>
      <c r="E120" s="5"/>
      <c r="F120" s="5"/>
      <c r="G120" s="5"/>
      <c r="H120" s="5"/>
      <c r="I120" s="5"/>
      <c r="J120" s="5"/>
      <c r="K120" s="5"/>
      <c r="L120" s="5"/>
      <c r="M120" s="5"/>
      <c r="N120" s="5"/>
      <c r="O120" s="5"/>
      <c r="P120" s="5"/>
      <c r="Q120" s="5"/>
      <c r="R120" s="5"/>
      <c r="S120" s="5"/>
      <c r="T120" s="5"/>
      <c r="U120" s="5"/>
      <c r="V120" s="5"/>
      <c r="W120" s="5"/>
      <c r="X120" s="5"/>
      <c r="Y120" s="5"/>
      <c r="Z120" s="5"/>
      <c r="AA120" s="1" t="s">
        <v>146</v>
      </c>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row>
    <row r="121">
      <c r="A121" s="1" t="s">
        <v>241</v>
      </c>
      <c r="B121" s="16" t="s">
        <v>282</v>
      </c>
      <c r="C121" s="1" t="s">
        <v>283</v>
      </c>
      <c r="D121" s="5"/>
      <c r="E121" s="5"/>
      <c r="F121" s="5"/>
      <c r="G121" s="5"/>
      <c r="H121" s="5"/>
      <c r="I121" s="5"/>
      <c r="J121" s="5"/>
      <c r="K121" s="5"/>
      <c r="L121" s="5"/>
      <c r="M121" s="5"/>
      <c r="N121" s="5"/>
      <c r="O121" s="5"/>
      <c r="P121" s="5"/>
      <c r="Q121" s="5"/>
      <c r="R121" s="5"/>
      <c r="S121" s="5"/>
      <c r="T121" s="5"/>
      <c r="U121" s="5"/>
      <c r="V121" s="5"/>
      <c r="W121" s="5"/>
      <c r="X121" s="5"/>
      <c r="Y121" s="5"/>
      <c r="Z121" s="1" t="s">
        <v>146</v>
      </c>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row>
    <row r="122">
      <c r="A122" s="1" t="s">
        <v>241</v>
      </c>
      <c r="B122" s="16" t="s">
        <v>284</v>
      </c>
      <c r="C122" s="1" t="s">
        <v>285</v>
      </c>
      <c r="D122" s="5"/>
      <c r="E122" s="5"/>
      <c r="F122" s="5"/>
      <c r="G122" s="5"/>
      <c r="H122" s="5"/>
      <c r="I122" s="5"/>
      <c r="J122" s="5"/>
      <c r="K122" s="5"/>
      <c r="L122" s="5"/>
      <c r="M122" s="5"/>
      <c r="N122" s="5"/>
      <c r="O122" s="5"/>
      <c r="P122" s="5"/>
      <c r="Q122" s="5"/>
      <c r="R122" s="5"/>
      <c r="S122" s="5"/>
      <c r="T122" s="5"/>
      <c r="U122" s="5"/>
      <c r="V122" s="5"/>
      <c r="W122" s="5"/>
      <c r="X122" s="5"/>
      <c r="Y122" s="5"/>
      <c r="Z122" s="1" t="s">
        <v>146</v>
      </c>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row>
    <row r="123">
      <c r="A123" s="1" t="s">
        <v>241</v>
      </c>
      <c r="B123" s="16" t="s">
        <v>286</v>
      </c>
      <c r="C123" s="1" t="s">
        <v>287</v>
      </c>
      <c r="D123" s="5"/>
      <c r="E123" s="5"/>
      <c r="F123" s="5"/>
      <c r="G123" s="5"/>
      <c r="H123" s="5"/>
      <c r="I123" s="5"/>
      <c r="J123" s="5"/>
      <c r="K123" s="5"/>
      <c r="L123" s="5"/>
      <c r="M123" s="5"/>
      <c r="N123" s="5"/>
      <c r="O123" s="5"/>
      <c r="P123" s="5"/>
      <c r="Q123" s="5"/>
      <c r="R123" s="5"/>
      <c r="S123" s="5"/>
      <c r="T123" s="5"/>
      <c r="U123" s="5"/>
      <c r="V123" s="5"/>
      <c r="W123" s="5"/>
      <c r="X123" s="5"/>
      <c r="Y123" s="1" t="s">
        <v>146</v>
      </c>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row>
    <row r="124">
      <c r="A124" s="1" t="s">
        <v>241</v>
      </c>
      <c r="B124" s="16" t="s">
        <v>288</v>
      </c>
      <c r="C124" s="1" t="s">
        <v>289</v>
      </c>
      <c r="D124" s="5"/>
      <c r="E124" s="5"/>
      <c r="F124" s="5"/>
      <c r="G124" s="5"/>
      <c r="H124" s="5"/>
      <c r="I124" s="5"/>
      <c r="J124" s="5"/>
      <c r="K124" s="5"/>
      <c r="L124" s="5"/>
      <c r="M124" s="5"/>
      <c r="N124" s="5"/>
      <c r="O124" s="5"/>
      <c r="P124" s="5"/>
      <c r="Q124" s="5"/>
      <c r="R124" s="5"/>
      <c r="S124" s="5"/>
      <c r="T124" s="5"/>
      <c r="U124" s="5"/>
      <c r="V124" s="5"/>
      <c r="W124" s="5"/>
      <c r="X124" s="5"/>
      <c r="Y124" s="1" t="s">
        <v>146</v>
      </c>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row>
    <row r="125">
      <c r="A125" s="1" t="s">
        <v>241</v>
      </c>
      <c r="B125" s="16" t="s">
        <v>290</v>
      </c>
      <c r="C125" s="1" t="s">
        <v>291</v>
      </c>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1" t="s">
        <v>146</v>
      </c>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row>
    <row r="126">
      <c r="A126" s="1" t="s">
        <v>241</v>
      </c>
      <c r="B126" s="16" t="s">
        <v>292</v>
      </c>
      <c r="C126" s="1" t="s">
        <v>293</v>
      </c>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1" t="s">
        <v>146</v>
      </c>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row>
    <row r="127">
      <c r="A127" s="1" t="s">
        <v>241</v>
      </c>
      <c r="B127" s="16" t="s">
        <v>294</v>
      </c>
      <c r="C127" s="1" t="s">
        <v>295</v>
      </c>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1" t="s">
        <v>146</v>
      </c>
      <c r="AE127" s="5"/>
      <c r="AF127" s="5"/>
      <c r="AG127" s="5"/>
      <c r="AH127" s="5"/>
      <c r="AI127" s="5"/>
      <c r="AJ127" s="5"/>
      <c r="AK127" s="5"/>
      <c r="AL127" s="5"/>
      <c r="AM127" s="5"/>
      <c r="AN127" s="5"/>
      <c r="AO127" s="5"/>
      <c r="AP127" s="5"/>
      <c r="AQ127" s="5"/>
      <c r="AR127" s="5"/>
      <c r="AS127" s="5"/>
      <c r="AT127" s="1" t="s">
        <v>146</v>
      </c>
      <c r="AU127" s="5"/>
      <c r="AV127" s="5"/>
      <c r="AW127" s="5"/>
      <c r="AX127" s="5"/>
      <c r="AY127" s="5"/>
      <c r="AZ127" s="5"/>
      <c r="BA127" s="5"/>
      <c r="BB127" s="5"/>
      <c r="BC127" s="5"/>
      <c r="BD127" s="5"/>
      <c r="BE127" s="5"/>
      <c r="BF127" s="5"/>
      <c r="BG127" s="5"/>
      <c r="BH127" s="5"/>
      <c r="BI127" s="5"/>
      <c r="BJ127" s="5"/>
      <c r="BK127" s="5"/>
      <c r="BL127" s="5"/>
      <c r="BM127" s="5"/>
      <c r="BN127" s="5"/>
    </row>
    <row r="128">
      <c r="A128" s="1" t="s">
        <v>241</v>
      </c>
      <c r="B128" s="16" t="s">
        <v>296</v>
      </c>
      <c r="C128" s="1" t="s">
        <v>297</v>
      </c>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1" t="s">
        <v>146</v>
      </c>
      <c r="BC128" s="5"/>
      <c r="BD128" s="5"/>
      <c r="BE128" s="5"/>
      <c r="BF128" s="5"/>
      <c r="BG128" s="5"/>
      <c r="BH128" s="5"/>
      <c r="BI128" s="5"/>
      <c r="BJ128" s="5"/>
      <c r="BK128" s="5"/>
      <c r="BL128" s="5"/>
      <c r="BM128" s="5"/>
      <c r="BN128" s="5"/>
    </row>
    <row r="129">
      <c r="A129" s="1" t="s">
        <v>241</v>
      </c>
      <c r="B129" s="16" t="s">
        <v>298</v>
      </c>
      <c r="C129" s="1" t="s">
        <v>299</v>
      </c>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1" t="s">
        <v>146</v>
      </c>
      <c r="AM129" s="5"/>
      <c r="AN129" s="5"/>
      <c r="AO129" s="5"/>
      <c r="AP129" s="5"/>
      <c r="AQ129" s="5"/>
      <c r="AR129" s="5"/>
      <c r="AS129" s="1"/>
      <c r="AT129" s="1"/>
      <c r="AU129" s="1"/>
      <c r="AV129" s="1"/>
      <c r="AW129" s="1"/>
      <c r="AX129" s="1"/>
      <c r="AY129" s="1"/>
      <c r="AZ129" s="1"/>
      <c r="BA129" s="1"/>
      <c r="BB129" s="1" t="s">
        <v>146</v>
      </c>
      <c r="BC129" s="1"/>
      <c r="BD129" s="1"/>
      <c r="BE129" s="1"/>
      <c r="BF129" s="1"/>
      <c r="BG129" s="1"/>
      <c r="BH129" s="1"/>
      <c r="BI129" s="1"/>
      <c r="BJ129" s="5"/>
      <c r="BK129" s="5"/>
      <c r="BL129" s="5"/>
      <c r="BM129" s="5"/>
      <c r="BN129" s="5"/>
    </row>
    <row r="130">
      <c r="A130" s="1" t="s">
        <v>241</v>
      </c>
      <c r="B130" s="16" t="s">
        <v>300</v>
      </c>
      <c r="C130" s="1" t="s">
        <v>301</v>
      </c>
      <c r="D130" s="5"/>
      <c r="E130" s="5"/>
      <c r="F130" s="5"/>
      <c r="G130" s="5"/>
      <c r="H130" s="5"/>
      <c r="I130" s="5"/>
      <c r="J130" s="5"/>
      <c r="K130" s="5"/>
      <c r="L130" s="5"/>
      <c r="M130" s="5"/>
      <c r="N130" s="5"/>
      <c r="O130" s="5"/>
      <c r="P130" s="5"/>
      <c r="Q130" s="5"/>
      <c r="R130" s="5"/>
      <c r="S130" s="5"/>
      <c r="T130" s="5"/>
      <c r="U130" s="5"/>
      <c r="V130" s="1" t="s">
        <v>146</v>
      </c>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row>
    <row r="131">
      <c r="A131" s="1" t="s">
        <v>241</v>
      </c>
      <c r="B131" s="16" t="s">
        <v>302</v>
      </c>
      <c r="C131" s="1" t="s">
        <v>303</v>
      </c>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1" t="s">
        <v>146</v>
      </c>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row>
    <row r="132">
      <c r="A132" s="1" t="s">
        <v>241</v>
      </c>
      <c r="B132" s="16" t="s">
        <v>304</v>
      </c>
      <c r="C132" s="1" t="s">
        <v>305</v>
      </c>
      <c r="D132" s="5"/>
      <c r="E132" s="5"/>
      <c r="F132" s="5"/>
      <c r="G132" s="5"/>
      <c r="H132" s="5"/>
      <c r="I132" s="5"/>
      <c r="J132" s="5"/>
      <c r="K132" s="5"/>
      <c r="L132" s="5"/>
      <c r="M132" s="5"/>
      <c r="N132" s="5"/>
      <c r="O132" s="5"/>
      <c r="P132" s="5"/>
      <c r="Q132" s="5"/>
      <c r="R132" s="1" t="s">
        <v>146</v>
      </c>
      <c r="S132" s="5"/>
      <c r="T132" s="5"/>
      <c r="U132" s="5"/>
      <c r="V132" s="5"/>
      <c r="W132" s="5"/>
      <c r="X132" s="5"/>
      <c r="Y132" s="5"/>
      <c r="Z132" s="5"/>
      <c r="AA132" s="5"/>
      <c r="AB132" s="5"/>
      <c r="AC132" s="5"/>
      <c r="AD132" s="5"/>
      <c r="AE132" s="5"/>
      <c r="AF132" s="5"/>
      <c r="AG132" s="5"/>
      <c r="AH132" s="5"/>
      <c r="AI132" s="5"/>
      <c r="AJ132" s="5"/>
      <c r="AK132" s="5"/>
      <c r="AL132" s="5"/>
      <c r="AM132" s="5"/>
      <c r="AN132" s="5"/>
      <c r="AO132" s="5"/>
      <c r="AP132" s="1" t="s">
        <v>146</v>
      </c>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row>
    <row r="133">
      <c r="A133" s="1" t="s">
        <v>241</v>
      </c>
      <c r="B133" s="16" t="s">
        <v>306</v>
      </c>
      <c r="C133" s="1" t="s">
        <v>307</v>
      </c>
      <c r="D133" s="5"/>
      <c r="E133" s="5"/>
      <c r="F133" s="5"/>
      <c r="G133" s="5"/>
      <c r="H133" s="5"/>
      <c r="I133" s="5"/>
      <c r="J133" s="5"/>
      <c r="K133" s="5"/>
      <c r="L133" s="5"/>
      <c r="M133" s="5"/>
      <c r="N133" s="5"/>
      <c r="O133" s="5"/>
      <c r="P133" s="5"/>
      <c r="Q133" s="5"/>
      <c r="R133" s="1" t="s">
        <v>146</v>
      </c>
      <c r="S133" s="5"/>
      <c r="T133" s="5"/>
      <c r="U133" s="5"/>
      <c r="V133" s="5"/>
      <c r="W133" s="5"/>
      <c r="X133" s="5"/>
      <c r="Y133" s="5"/>
      <c r="Z133" s="5"/>
      <c r="AA133" s="5"/>
      <c r="AB133" s="5"/>
      <c r="AC133" s="5"/>
      <c r="AD133" s="5"/>
      <c r="AE133" s="5"/>
      <c r="AF133" s="5"/>
      <c r="AG133" s="5"/>
      <c r="AH133" s="5"/>
      <c r="AI133" s="5"/>
      <c r="AJ133" s="5"/>
      <c r="AK133" s="5"/>
      <c r="AL133" s="5"/>
      <c r="AM133" s="5"/>
      <c r="AN133" s="5"/>
      <c r="AO133" s="5"/>
      <c r="AP133" s="1" t="s">
        <v>146</v>
      </c>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row>
    <row r="134">
      <c r="A134" s="1" t="s">
        <v>241</v>
      </c>
      <c r="B134" s="16" t="s">
        <v>308</v>
      </c>
      <c r="C134" s="1" t="s">
        <v>309</v>
      </c>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1" t="s">
        <v>146</v>
      </c>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row>
    <row r="135">
      <c r="A135" s="1" t="s">
        <v>241</v>
      </c>
      <c r="B135" s="16" t="s">
        <v>310</v>
      </c>
      <c r="C135" s="1" t="s">
        <v>311</v>
      </c>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1" t="s">
        <v>146</v>
      </c>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row>
    <row r="136">
      <c r="A136" s="1" t="s">
        <v>241</v>
      </c>
      <c r="B136" s="16" t="s">
        <v>312</v>
      </c>
      <c r="C136" s="1" t="s">
        <v>313</v>
      </c>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1" t="s">
        <v>146</v>
      </c>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row>
    <row r="137">
      <c r="A137" s="1" t="s">
        <v>241</v>
      </c>
      <c r="B137" s="16" t="s">
        <v>314</v>
      </c>
      <c r="C137" s="1" t="s">
        <v>315</v>
      </c>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1" t="s">
        <v>146</v>
      </c>
      <c r="AH137" s="5"/>
      <c r="AI137" s="5"/>
      <c r="AJ137" s="5"/>
      <c r="AK137" s="5"/>
      <c r="AL137" s="5"/>
      <c r="AM137" s="5"/>
      <c r="AN137" s="5"/>
      <c r="AO137" s="5"/>
      <c r="AP137" s="5"/>
      <c r="AQ137" s="5"/>
      <c r="AR137" s="5"/>
      <c r="AS137" s="5"/>
      <c r="AT137" s="5"/>
      <c r="AU137" s="5"/>
      <c r="AV137" s="5"/>
      <c r="AW137" s="1" t="s">
        <v>146</v>
      </c>
      <c r="AX137" s="5"/>
      <c r="AY137" s="5"/>
      <c r="AZ137" s="5"/>
      <c r="BA137" s="5"/>
      <c r="BB137" s="5"/>
      <c r="BC137" s="5"/>
      <c r="BD137" s="5"/>
      <c r="BE137" s="5"/>
      <c r="BF137" s="5"/>
      <c r="BG137" s="5"/>
      <c r="BH137" s="5"/>
      <c r="BI137" s="5"/>
      <c r="BJ137" s="5"/>
      <c r="BK137" s="5"/>
      <c r="BL137" s="5"/>
      <c r="BM137" s="5"/>
      <c r="BN137" s="5"/>
    </row>
  </sheetData>
  <mergeCells count="17">
    <mergeCell ref="AS2:BB2"/>
    <mergeCell ref="BC2:BI2"/>
    <mergeCell ref="D1:R1"/>
    <mergeCell ref="A4:C4"/>
    <mergeCell ref="A2:C2"/>
    <mergeCell ref="A3:C3"/>
    <mergeCell ref="H2:I2"/>
    <mergeCell ref="J2:R2"/>
    <mergeCell ref="D2:G2"/>
    <mergeCell ref="AS1:BI1"/>
    <mergeCell ref="S1:AQ1"/>
    <mergeCell ref="BJ1:BK1"/>
    <mergeCell ref="AC2:AG2"/>
    <mergeCell ref="AH2:AL2"/>
    <mergeCell ref="Z2:AA2"/>
    <mergeCell ref="AN2:AP2"/>
    <mergeCell ref="S2:W2"/>
  </mergeCells>
  <conditionalFormatting sqref="A1:BN137">
    <cfRule type="containsText" dxfId="0" priority="1" operator="containsText" text="✓">
      <formula>NOT(ISERROR(SEARCH(("✓"),(A1))))</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12.14"/>
    <col customWidth="1" min="2" max="4" width="10.43"/>
  </cols>
  <sheetData>
    <row r="1">
      <c r="A1" s="1" t="s">
        <v>0</v>
      </c>
      <c r="B1" s="1" t="s">
        <v>1</v>
      </c>
      <c r="C1" s="1" t="s">
        <v>2</v>
      </c>
      <c r="D1" s="1" t="s">
        <v>3</v>
      </c>
    </row>
    <row r="2">
      <c r="A2" s="1" t="str">
        <f t="shared" ref="A2:D2" si="1">IFERROR(__xludf.DUMMYFUNCTION("CONCATENATE(""Total "", counta(A3:A994), if(counta(unique(A3:A994)) &gt; 1, CONCATENATE("" Unique "", counta(unique(A3:A994))), ))"),"Total 0")</f>
        <v>Total 0</v>
      </c>
      <c r="B2" s="1" t="str">
        <f t="shared" si="1"/>
        <v>Total 0</v>
      </c>
      <c r="C2" s="1" t="str">
        <f t="shared" si="1"/>
        <v>Total 0</v>
      </c>
      <c r="D2" s="1" t="str">
        <f t="shared" si="1"/>
        <v>Total 0</v>
      </c>
    </row>
    <row r="3">
      <c r="A3" s="1" t="str">
        <f>IFERROR(__xludf.DUMMYFUNCTION("SORT(UNIQUE(B3:B994))"),"")</f>
        <v/>
      </c>
      <c r="B3" s="5"/>
      <c r="C3" s="5" t="str">
        <f t="shared" ref="C3:C134" si="2">IFERROR(__xludf.DUMMYFUNCTION("iferror(join(""
"", filter(SPLIT(B3,""
"",true), not( isnumber(search(""pending administrative complaint"", lower(SPLIT(B3,""
"",true))) ))), ""
""), )"),"")</f>
        <v/>
      </c>
      <c r="D3" s="5" t="str">
        <f t="shared" ref="D3:D134" si="3">IFERROR(__xludf.DUMMYFUNCTION("iferror(join(""
"", filter(SPLIT(B3,""
"",true),  isnumber(search(""pending administrative complaint"", lower(SPLIT(B3,""
"",true))))), ""
""), )"),"")</f>
        <v/>
      </c>
    </row>
    <row r="4">
      <c r="A4" s="1"/>
      <c r="B4" s="5"/>
      <c r="C4" s="5" t="str">
        <f t="shared" si="2"/>
        <v/>
      </c>
      <c r="D4" s="5" t="str">
        <f t="shared" si="3"/>
        <v/>
      </c>
    </row>
    <row r="5">
      <c r="A5" s="1"/>
      <c r="B5" s="5"/>
      <c r="C5" s="5" t="str">
        <f t="shared" si="2"/>
        <v/>
      </c>
      <c r="D5" s="5" t="str">
        <f t="shared" si="3"/>
        <v/>
      </c>
    </row>
    <row r="6">
      <c r="A6" s="1"/>
      <c r="B6" s="5"/>
      <c r="C6" s="5" t="str">
        <f t="shared" si="2"/>
        <v/>
      </c>
      <c r="D6" s="5" t="str">
        <f t="shared" si="3"/>
        <v/>
      </c>
    </row>
    <row r="7">
      <c r="A7" s="1"/>
      <c r="B7" s="5"/>
      <c r="C7" s="5" t="str">
        <f t="shared" si="2"/>
        <v/>
      </c>
      <c r="D7" s="5" t="str">
        <f t="shared" si="3"/>
        <v/>
      </c>
    </row>
    <row r="8">
      <c r="A8" s="1"/>
      <c r="B8" s="5"/>
      <c r="C8" s="5" t="str">
        <f t="shared" si="2"/>
        <v/>
      </c>
      <c r="D8" s="5" t="str">
        <f t="shared" si="3"/>
        <v/>
      </c>
    </row>
    <row r="9">
      <c r="A9" s="1"/>
      <c r="B9" s="5"/>
      <c r="C9" s="5" t="str">
        <f t="shared" si="2"/>
        <v/>
      </c>
      <c r="D9" s="5" t="str">
        <f t="shared" si="3"/>
        <v/>
      </c>
    </row>
    <row r="10">
      <c r="A10" s="1"/>
      <c r="B10" s="5"/>
      <c r="C10" s="5" t="str">
        <f t="shared" si="2"/>
        <v/>
      </c>
      <c r="D10" s="5" t="str">
        <f t="shared" si="3"/>
        <v/>
      </c>
    </row>
    <row r="11">
      <c r="A11" s="1"/>
      <c r="B11" s="5"/>
      <c r="C11" s="5" t="str">
        <f t="shared" si="2"/>
        <v/>
      </c>
      <c r="D11" s="5" t="str">
        <f t="shared" si="3"/>
        <v/>
      </c>
    </row>
    <row r="12">
      <c r="A12" s="1"/>
      <c r="B12" s="8"/>
      <c r="C12" s="5" t="str">
        <f t="shared" si="2"/>
        <v/>
      </c>
      <c r="D12" s="5" t="str">
        <f t="shared" si="3"/>
        <v/>
      </c>
    </row>
    <row r="13">
      <c r="A13" s="1"/>
      <c r="B13" s="8"/>
      <c r="C13" s="5" t="str">
        <f t="shared" si="2"/>
        <v/>
      </c>
      <c r="D13" s="5" t="str">
        <f t="shared" si="3"/>
        <v/>
      </c>
    </row>
    <row r="14">
      <c r="A14" s="1"/>
      <c r="B14" s="5"/>
      <c r="C14" s="5" t="str">
        <f t="shared" si="2"/>
        <v/>
      </c>
      <c r="D14" s="5" t="str">
        <f t="shared" si="3"/>
        <v/>
      </c>
    </row>
    <row r="15">
      <c r="A15" s="1"/>
      <c r="B15" s="5"/>
      <c r="C15" s="5" t="str">
        <f t="shared" si="2"/>
        <v/>
      </c>
      <c r="D15" s="5" t="str">
        <f t="shared" si="3"/>
        <v/>
      </c>
    </row>
    <row r="16">
      <c r="A16" s="1"/>
      <c r="B16" s="8"/>
      <c r="C16" s="5" t="str">
        <f t="shared" si="2"/>
        <v/>
      </c>
      <c r="D16" s="5" t="str">
        <f t="shared" si="3"/>
        <v/>
      </c>
    </row>
    <row r="17">
      <c r="A17" s="1"/>
      <c r="B17" s="8"/>
      <c r="C17" s="5" t="str">
        <f t="shared" si="2"/>
        <v/>
      </c>
      <c r="D17" s="5" t="str">
        <f t="shared" si="3"/>
        <v/>
      </c>
    </row>
    <row r="18">
      <c r="A18" s="1"/>
      <c r="B18" s="8"/>
      <c r="C18" s="5" t="str">
        <f t="shared" si="2"/>
        <v/>
      </c>
      <c r="D18" s="5" t="str">
        <f t="shared" si="3"/>
        <v/>
      </c>
    </row>
    <row r="19">
      <c r="A19" s="1"/>
      <c r="B19" s="8"/>
      <c r="C19" s="5" t="str">
        <f t="shared" si="2"/>
        <v/>
      </c>
      <c r="D19" s="5" t="str">
        <f t="shared" si="3"/>
        <v/>
      </c>
    </row>
    <row r="20">
      <c r="A20" s="1"/>
      <c r="B20" s="5"/>
      <c r="C20" s="5" t="str">
        <f t="shared" si="2"/>
        <v/>
      </c>
      <c r="D20" s="5" t="str">
        <f t="shared" si="3"/>
        <v/>
      </c>
    </row>
    <row r="21">
      <c r="A21" s="1"/>
      <c r="B21" s="8"/>
      <c r="C21" s="5" t="str">
        <f t="shared" si="2"/>
        <v/>
      </c>
      <c r="D21" s="5" t="str">
        <f t="shared" si="3"/>
        <v/>
      </c>
    </row>
    <row r="22">
      <c r="A22" s="1"/>
      <c r="B22" s="5"/>
      <c r="C22" s="5" t="str">
        <f t="shared" si="2"/>
        <v/>
      </c>
      <c r="D22" s="5" t="str">
        <f t="shared" si="3"/>
        <v/>
      </c>
    </row>
    <row r="23">
      <c r="A23" s="1"/>
      <c r="B23" s="8"/>
      <c r="C23" s="5" t="str">
        <f t="shared" si="2"/>
        <v/>
      </c>
      <c r="D23" s="5" t="str">
        <f t="shared" si="3"/>
        <v/>
      </c>
    </row>
    <row r="24">
      <c r="A24" s="1"/>
      <c r="B24" s="5"/>
      <c r="C24" s="5" t="str">
        <f t="shared" si="2"/>
        <v/>
      </c>
      <c r="D24" s="5" t="str">
        <f t="shared" si="3"/>
        <v/>
      </c>
    </row>
    <row r="25">
      <c r="A25" s="1"/>
      <c r="B25" s="8"/>
      <c r="C25" s="5" t="str">
        <f t="shared" si="2"/>
        <v/>
      </c>
      <c r="D25" s="5" t="str">
        <f t="shared" si="3"/>
        <v/>
      </c>
    </row>
    <row r="26">
      <c r="A26" s="1"/>
      <c r="B26" s="5"/>
      <c r="C26" s="5" t="str">
        <f t="shared" si="2"/>
        <v/>
      </c>
      <c r="D26" s="5" t="str">
        <f t="shared" si="3"/>
        <v/>
      </c>
    </row>
    <row r="27">
      <c r="A27" s="1"/>
      <c r="B27" s="5"/>
      <c r="C27" s="5" t="str">
        <f t="shared" si="2"/>
        <v/>
      </c>
      <c r="D27" s="5" t="str">
        <f t="shared" si="3"/>
        <v/>
      </c>
    </row>
    <row r="28">
      <c r="A28" s="1"/>
      <c r="B28" s="5"/>
      <c r="C28" s="5" t="str">
        <f t="shared" si="2"/>
        <v/>
      </c>
      <c r="D28" s="5" t="str">
        <f t="shared" si="3"/>
        <v/>
      </c>
    </row>
    <row r="29">
      <c r="A29" s="1"/>
      <c r="B29" s="8"/>
      <c r="C29" s="5" t="str">
        <f t="shared" si="2"/>
        <v/>
      </c>
      <c r="D29" s="5" t="str">
        <f t="shared" si="3"/>
        <v/>
      </c>
    </row>
    <row r="30">
      <c r="A30" s="1"/>
      <c r="B30" s="5"/>
      <c r="C30" s="5" t="str">
        <f t="shared" si="2"/>
        <v/>
      </c>
      <c r="D30" s="5" t="str">
        <f t="shared" si="3"/>
        <v/>
      </c>
    </row>
    <row r="31">
      <c r="A31" s="1"/>
      <c r="B31" s="5"/>
      <c r="C31" s="5" t="str">
        <f t="shared" si="2"/>
        <v/>
      </c>
      <c r="D31" s="5" t="str">
        <f t="shared" si="3"/>
        <v/>
      </c>
    </row>
    <row r="32">
      <c r="A32" s="1"/>
      <c r="B32" s="8"/>
      <c r="C32" s="5" t="str">
        <f t="shared" si="2"/>
        <v/>
      </c>
      <c r="D32" s="5" t="str">
        <f t="shared" si="3"/>
        <v/>
      </c>
    </row>
    <row r="33">
      <c r="A33" s="1"/>
      <c r="B33" s="5"/>
      <c r="C33" s="5" t="str">
        <f t="shared" si="2"/>
        <v/>
      </c>
      <c r="D33" s="5" t="str">
        <f t="shared" si="3"/>
        <v/>
      </c>
    </row>
    <row r="34">
      <c r="A34" s="1"/>
      <c r="B34" s="5"/>
      <c r="C34" s="5" t="str">
        <f t="shared" si="2"/>
        <v/>
      </c>
      <c r="D34" s="5" t="str">
        <f t="shared" si="3"/>
        <v/>
      </c>
    </row>
    <row r="35">
      <c r="A35" s="1"/>
      <c r="B35" s="8"/>
      <c r="C35" s="5" t="str">
        <f t="shared" si="2"/>
        <v/>
      </c>
      <c r="D35" s="5" t="str">
        <f t="shared" si="3"/>
        <v/>
      </c>
    </row>
    <row r="36">
      <c r="A36" s="1"/>
      <c r="B36" s="5"/>
      <c r="C36" s="5" t="str">
        <f t="shared" si="2"/>
        <v/>
      </c>
      <c r="D36" s="5" t="str">
        <f t="shared" si="3"/>
        <v/>
      </c>
    </row>
    <row r="37">
      <c r="A37" s="1"/>
      <c r="B37" s="5"/>
      <c r="C37" s="5" t="str">
        <f t="shared" si="2"/>
        <v/>
      </c>
      <c r="D37" s="5" t="str">
        <f t="shared" si="3"/>
        <v/>
      </c>
    </row>
    <row r="38">
      <c r="A38" s="1"/>
      <c r="B38" s="5"/>
      <c r="C38" s="5" t="str">
        <f t="shared" si="2"/>
        <v/>
      </c>
      <c r="D38" s="5" t="str">
        <f t="shared" si="3"/>
        <v/>
      </c>
    </row>
    <row r="39">
      <c r="A39" s="1"/>
      <c r="B39" s="8"/>
      <c r="C39" s="5" t="str">
        <f t="shared" si="2"/>
        <v/>
      </c>
      <c r="D39" s="5" t="str">
        <f t="shared" si="3"/>
        <v/>
      </c>
    </row>
    <row r="40">
      <c r="A40" s="1"/>
      <c r="B40" s="5"/>
      <c r="C40" s="5" t="str">
        <f t="shared" si="2"/>
        <v/>
      </c>
      <c r="D40" s="5" t="str">
        <f t="shared" si="3"/>
        <v/>
      </c>
    </row>
    <row r="41">
      <c r="A41" s="1"/>
      <c r="B41" s="5"/>
      <c r="C41" s="5" t="str">
        <f t="shared" si="2"/>
        <v/>
      </c>
      <c r="D41" s="5" t="str">
        <f t="shared" si="3"/>
        <v/>
      </c>
    </row>
    <row r="42">
      <c r="A42" s="1"/>
      <c r="B42" s="5"/>
      <c r="C42" s="5" t="str">
        <f t="shared" si="2"/>
        <v/>
      </c>
      <c r="D42" s="5" t="str">
        <f t="shared" si="3"/>
        <v/>
      </c>
    </row>
    <row r="43">
      <c r="A43" s="1"/>
      <c r="B43" s="5"/>
      <c r="C43" s="5" t="str">
        <f t="shared" si="2"/>
        <v/>
      </c>
      <c r="D43" s="5" t="str">
        <f t="shared" si="3"/>
        <v/>
      </c>
    </row>
    <row r="44">
      <c r="A44" s="1"/>
      <c r="B44" s="8"/>
      <c r="C44" s="5" t="str">
        <f t="shared" si="2"/>
        <v/>
      </c>
      <c r="D44" s="5" t="str">
        <f t="shared" si="3"/>
        <v/>
      </c>
    </row>
    <row r="45">
      <c r="A45" s="1"/>
      <c r="B45" s="8"/>
      <c r="C45" s="5" t="str">
        <f t="shared" si="2"/>
        <v/>
      </c>
      <c r="D45" s="5" t="str">
        <f t="shared" si="3"/>
        <v/>
      </c>
    </row>
    <row r="46">
      <c r="A46" s="1"/>
      <c r="B46" s="5"/>
      <c r="C46" s="5" t="str">
        <f t="shared" si="2"/>
        <v/>
      </c>
      <c r="D46" s="5" t="str">
        <f t="shared" si="3"/>
        <v/>
      </c>
    </row>
    <row r="47">
      <c r="A47" s="1"/>
      <c r="B47" s="5"/>
      <c r="C47" s="5" t="str">
        <f t="shared" si="2"/>
        <v/>
      </c>
      <c r="D47" s="5" t="str">
        <f t="shared" si="3"/>
        <v/>
      </c>
    </row>
    <row r="48">
      <c r="A48" s="1"/>
      <c r="B48" s="5"/>
      <c r="C48" s="5" t="str">
        <f t="shared" si="2"/>
        <v/>
      </c>
      <c r="D48" s="5" t="str">
        <f t="shared" si="3"/>
        <v/>
      </c>
    </row>
    <row r="49">
      <c r="A49" s="1"/>
      <c r="B49" s="5"/>
      <c r="C49" s="5" t="str">
        <f t="shared" si="2"/>
        <v/>
      </c>
      <c r="D49" s="5" t="str">
        <f t="shared" si="3"/>
        <v/>
      </c>
    </row>
    <row r="50">
      <c r="A50" s="1"/>
      <c r="B50" s="5"/>
      <c r="C50" s="5" t="str">
        <f t="shared" si="2"/>
        <v/>
      </c>
      <c r="D50" s="5" t="str">
        <f t="shared" si="3"/>
        <v/>
      </c>
    </row>
    <row r="51">
      <c r="A51" s="1"/>
      <c r="B51" s="5"/>
      <c r="C51" s="5" t="str">
        <f t="shared" si="2"/>
        <v/>
      </c>
      <c r="D51" s="5" t="str">
        <f t="shared" si="3"/>
        <v/>
      </c>
    </row>
    <row r="52">
      <c r="A52" s="1"/>
      <c r="B52" s="5"/>
      <c r="C52" s="5" t="str">
        <f t="shared" si="2"/>
        <v/>
      </c>
      <c r="D52" s="5" t="str">
        <f t="shared" si="3"/>
        <v/>
      </c>
    </row>
    <row r="53">
      <c r="A53" s="1"/>
      <c r="B53" s="5"/>
      <c r="C53" s="5" t="str">
        <f t="shared" si="2"/>
        <v/>
      </c>
      <c r="D53" s="5" t="str">
        <f t="shared" si="3"/>
        <v/>
      </c>
    </row>
    <row r="54">
      <c r="A54" s="1"/>
      <c r="B54" s="5"/>
      <c r="C54" s="5" t="str">
        <f t="shared" si="2"/>
        <v/>
      </c>
      <c r="D54" s="5" t="str">
        <f t="shared" si="3"/>
        <v/>
      </c>
    </row>
    <row r="55">
      <c r="A55" s="1"/>
      <c r="B55" s="5"/>
      <c r="C55" s="5" t="str">
        <f t="shared" si="2"/>
        <v/>
      </c>
      <c r="D55" s="5" t="str">
        <f t="shared" si="3"/>
        <v/>
      </c>
    </row>
    <row r="56">
      <c r="A56" s="1"/>
      <c r="B56" s="5"/>
      <c r="C56" s="5" t="str">
        <f t="shared" si="2"/>
        <v/>
      </c>
      <c r="D56" s="5" t="str">
        <f t="shared" si="3"/>
        <v/>
      </c>
    </row>
    <row r="57">
      <c r="A57" s="1"/>
      <c r="B57" s="5"/>
      <c r="C57" s="5" t="str">
        <f t="shared" si="2"/>
        <v/>
      </c>
      <c r="D57" s="5" t="str">
        <f t="shared" si="3"/>
        <v/>
      </c>
    </row>
    <row r="58">
      <c r="A58" s="1"/>
      <c r="B58" s="5"/>
      <c r="C58" s="5" t="str">
        <f t="shared" si="2"/>
        <v/>
      </c>
      <c r="D58" s="5" t="str">
        <f t="shared" si="3"/>
        <v/>
      </c>
    </row>
    <row r="59">
      <c r="A59" s="1"/>
      <c r="B59" s="5"/>
      <c r="C59" s="5" t="str">
        <f t="shared" si="2"/>
        <v/>
      </c>
      <c r="D59" s="5" t="str">
        <f t="shared" si="3"/>
        <v/>
      </c>
    </row>
    <row r="60">
      <c r="A60" s="1"/>
      <c r="B60" s="5"/>
      <c r="C60" s="5" t="str">
        <f t="shared" si="2"/>
        <v/>
      </c>
      <c r="D60" s="5" t="str">
        <f t="shared" si="3"/>
        <v/>
      </c>
    </row>
    <row r="61">
      <c r="A61" s="1"/>
      <c r="B61" s="5"/>
      <c r="C61" s="5" t="str">
        <f t="shared" si="2"/>
        <v/>
      </c>
      <c r="D61" s="5" t="str">
        <f t="shared" si="3"/>
        <v/>
      </c>
    </row>
    <row r="62">
      <c r="A62" s="1"/>
      <c r="B62" s="5"/>
      <c r="C62" s="5" t="str">
        <f t="shared" si="2"/>
        <v/>
      </c>
      <c r="D62" s="5" t="str">
        <f t="shared" si="3"/>
        <v/>
      </c>
    </row>
    <row r="63">
      <c r="A63" s="1"/>
      <c r="B63" s="8"/>
      <c r="C63" s="5" t="str">
        <f t="shared" si="2"/>
        <v/>
      </c>
      <c r="D63" s="5" t="str">
        <f t="shared" si="3"/>
        <v/>
      </c>
    </row>
    <row r="64">
      <c r="A64" s="1"/>
      <c r="B64" s="5"/>
      <c r="C64" s="5" t="str">
        <f t="shared" si="2"/>
        <v/>
      </c>
      <c r="D64" s="5" t="str">
        <f t="shared" si="3"/>
        <v/>
      </c>
    </row>
    <row r="65">
      <c r="A65" s="1"/>
      <c r="B65" s="5"/>
      <c r="C65" s="5" t="str">
        <f t="shared" si="2"/>
        <v/>
      </c>
      <c r="D65" s="5" t="str">
        <f t="shared" si="3"/>
        <v/>
      </c>
    </row>
    <row r="66">
      <c r="A66" s="1"/>
      <c r="B66" s="5"/>
      <c r="C66" s="5" t="str">
        <f t="shared" si="2"/>
        <v/>
      </c>
      <c r="D66" s="5" t="str">
        <f t="shared" si="3"/>
        <v/>
      </c>
    </row>
    <row r="67">
      <c r="A67" s="1"/>
      <c r="B67" s="5"/>
      <c r="C67" s="5" t="str">
        <f t="shared" si="2"/>
        <v/>
      </c>
      <c r="D67" s="5" t="str">
        <f t="shared" si="3"/>
        <v/>
      </c>
    </row>
    <row r="68">
      <c r="A68" s="1"/>
      <c r="B68" s="5"/>
      <c r="C68" s="5" t="str">
        <f t="shared" si="2"/>
        <v/>
      </c>
      <c r="D68" s="5" t="str">
        <f t="shared" si="3"/>
        <v/>
      </c>
    </row>
    <row r="69">
      <c r="A69" s="1"/>
      <c r="B69" s="5"/>
      <c r="C69" s="5" t="str">
        <f t="shared" si="2"/>
        <v/>
      </c>
      <c r="D69" s="5" t="str">
        <f t="shared" si="3"/>
        <v/>
      </c>
    </row>
    <row r="70">
      <c r="A70" s="1"/>
      <c r="B70" s="5"/>
      <c r="C70" s="5" t="str">
        <f t="shared" si="2"/>
        <v/>
      </c>
      <c r="D70" s="5" t="str">
        <f t="shared" si="3"/>
        <v/>
      </c>
    </row>
    <row r="71">
      <c r="A71" s="1"/>
      <c r="B71" s="8"/>
      <c r="C71" s="5" t="str">
        <f t="shared" si="2"/>
        <v/>
      </c>
      <c r="D71" s="5" t="str">
        <f t="shared" si="3"/>
        <v/>
      </c>
    </row>
    <row r="72">
      <c r="A72" s="1"/>
      <c r="B72" s="8"/>
      <c r="C72" s="5" t="str">
        <f t="shared" si="2"/>
        <v/>
      </c>
      <c r="D72" s="5" t="str">
        <f t="shared" si="3"/>
        <v/>
      </c>
    </row>
    <row r="73">
      <c r="A73" s="1"/>
      <c r="B73" s="5"/>
      <c r="C73" s="5" t="str">
        <f t="shared" si="2"/>
        <v/>
      </c>
      <c r="D73" s="5" t="str">
        <f t="shared" si="3"/>
        <v/>
      </c>
    </row>
    <row r="74">
      <c r="A74" s="1"/>
      <c r="B74" s="5"/>
      <c r="C74" s="5" t="str">
        <f t="shared" si="2"/>
        <v/>
      </c>
      <c r="D74" s="5" t="str">
        <f t="shared" si="3"/>
        <v/>
      </c>
    </row>
    <row r="75">
      <c r="A75" s="1"/>
      <c r="B75" s="5"/>
      <c r="C75" s="5" t="str">
        <f t="shared" si="2"/>
        <v/>
      </c>
      <c r="D75" s="5" t="str">
        <f t="shared" si="3"/>
        <v/>
      </c>
    </row>
    <row r="76">
      <c r="A76" s="1"/>
      <c r="B76" s="5"/>
      <c r="C76" s="5" t="str">
        <f t="shared" si="2"/>
        <v/>
      </c>
      <c r="D76" s="5" t="str">
        <f t="shared" si="3"/>
        <v/>
      </c>
    </row>
    <row r="77">
      <c r="A77" s="1"/>
      <c r="B77" s="5"/>
      <c r="C77" s="5" t="str">
        <f t="shared" si="2"/>
        <v/>
      </c>
      <c r="D77" s="5" t="str">
        <f t="shared" si="3"/>
        <v/>
      </c>
    </row>
    <row r="78">
      <c r="A78" s="1"/>
      <c r="B78" s="5"/>
      <c r="C78" s="5" t="str">
        <f t="shared" si="2"/>
        <v/>
      </c>
      <c r="D78" s="5" t="str">
        <f t="shared" si="3"/>
        <v/>
      </c>
    </row>
    <row r="79">
      <c r="A79" s="1"/>
      <c r="B79" s="8"/>
      <c r="C79" s="5" t="str">
        <f t="shared" si="2"/>
        <v/>
      </c>
      <c r="D79" s="5" t="str">
        <f t="shared" si="3"/>
        <v/>
      </c>
    </row>
    <row r="80">
      <c r="A80" s="1"/>
      <c r="B80" s="8"/>
      <c r="C80" s="5" t="str">
        <f t="shared" si="2"/>
        <v/>
      </c>
      <c r="D80" s="5" t="str">
        <f t="shared" si="3"/>
        <v/>
      </c>
    </row>
    <row r="81">
      <c r="A81" s="1"/>
      <c r="B81" s="5"/>
      <c r="C81" s="5" t="str">
        <f t="shared" si="2"/>
        <v/>
      </c>
      <c r="D81" s="5" t="str">
        <f t="shared" si="3"/>
        <v/>
      </c>
    </row>
    <row r="82">
      <c r="A82" s="1"/>
      <c r="B82" s="5"/>
      <c r="C82" s="5" t="str">
        <f t="shared" si="2"/>
        <v/>
      </c>
      <c r="D82" s="5" t="str">
        <f t="shared" si="3"/>
        <v/>
      </c>
    </row>
    <row r="83">
      <c r="A83" s="1"/>
      <c r="B83" s="8"/>
      <c r="C83" s="5" t="str">
        <f t="shared" si="2"/>
        <v/>
      </c>
      <c r="D83" s="5" t="str">
        <f t="shared" si="3"/>
        <v/>
      </c>
    </row>
    <row r="84">
      <c r="A84" s="1"/>
      <c r="B84" s="5"/>
      <c r="C84" s="5" t="str">
        <f t="shared" si="2"/>
        <v/>
      </c>
      <c r="D84" s="5" t="str">
        <f t="shared" si="3"/>
        <v/>
      </c>
    </row>
    <row r="85">
      <c r="A85" s="1"/>
      <c r="B85" s="8"/>
      <c r="C85" s="5" t="str">
        <f t="shared" si="2"/>
        <v/>
      </c>
      <c r="D85" s="5" t="str">
        <f t="shared" si="3"/>
        <v/>
      </c>
    </row>
    <row r="86">
      <c r="A86" s="1"/>
      <c r="B86" s="8"/>
      <c r="C86" s="5" t="str">
        <f t="shared" si="2"/>
        <v/>
      </c>
      <c r="D86" s="5" t="str">
        <f t="shared" si="3"/>
        <v/>
      </c>
    </row>
    <row r="87">
      <c r="A87" s="1"/>
      <c r="B87" s="5"/>
      <c r="C87" s="5" t="str">
        <f t="shared" si="2"/>
        <v/>
      </c>
      <c r="D87" s="5" t="str">
        <f t="shared" si="3"/>
        <v/>
      </c>
    </row>
    <row r="88">
      <c r="A88" s="1"/>
      <c r="B88" s="5"/>
      <c r="C88" s="5" t="str">
        <f t="shared" si="2"/>
        <v/>
      </c>
      <c r="D88" s="5" t="str">
        <f t="shared" si="3"/>
        <v/>
      </c>
    </row>
    <row r="89">
      <c r="A89" s="1"/>
      <c r="B89" s="8"/>
      <c r="C89" s="5" t="str">
        <f t="shared" si="2"/>
        <v/>
      </c>
      <c r="D89" s="5" t="str">
        <f t="shared" si="3"/>
        <v/>
      </c>
    </row>
    <row r="90">
      <c r="A90" s="1"/>
      <c r="B90" s="5"/>
      <c r="C90" s="5" t="str">
        <f t="shared" si="2"/>
        <v/>
      </c>
      <c r="D90" s="5" t="str">
        <f t="shared" si="3"/>
        <v/>
      </c>
    </row>
    <row r="91">
      <c r="A91" s="1"/>
      <c r="B91" s="5"/>
      <c r="C91" s="5" t="str">
        <f t="shared" si="2"/>
        <v/>
      </c>
      <c r="D91" s="5" t="str">
        <f t="shared" si="3"/>
        <v/>
      </c>
    </row>
    <row r="92">
      <c r="A92" s="1"/>
      <c r="B92" s="5"/>
      <c r="C92" s="5" t="str">
        <f t="shared" si="2"/>
        <v/>
      </c>
      <c r="D92" s="5" t="str">
        <f t="shared" si="3"/>
        <v/>
      </c>
    </row>
    <row r="93">
      <c r="A93" s="1"/>
      <c r="B93" s="5"/>
      <c r="C93" s="5" t="str">
        <f t="shared" si="2"/>
        <v/>
      </c>
      <c r="D93" s="5" t="str">
        <f t="shared" si="3"/>
        <v/>
      </c>
    </row>
    <row r="94">
      <c r="A94" s="1"/>
      <c r="B94" s="5"/>
      <c r="C94" s="5" t="str">
        <f t="shared" si="2"/>
        <v/>
      </c>
      <c r="D94" s="5" t="str">
        <f t="shared" si="3"/>
        <v/>
      </c>
    </row>
    <row r="95">
      <c r="A95" s="1"/>
      <c r="B95" s="5"/>
      <c r="C95" s="5" t="str">
        <f t="shared" si="2"/>
        <v/>
      </c>
      <c r="D95" s="5" t="str">
        <f t="shared" si="3"/>
        <v/>
      </c>
    </row>
    <row r="96">
      <c r="A96" s="1"/>
      <c r="B96" s="5"/>
      <c r="C96" s="5" t="str">
        <f t="shared" si="2"/>
        <v/>
      </c>
      <c r="D96" s="5" t="str">
        <f t="shared" si="3"/>
        <v/>
      </c>
    </row>
    <row r="97">
      <c r="A97" s="1"/>
      <c r="B97" s="5"/>
      <c r="C97" s="5" t="str">
        <f t="shared" si="2"/>
        <v/>
      </c>
      <c r="D97" s="5" t="str">
        <f t="shared" si="3"/>
        <v/>
      </c>
    </row>
    <row r="98">
      <c r="A98" s="1"/>
      <c r="B98" s="5"/>
      <c r="C98" s="5" t="str">
        <f t="shared" si="2"/>
        <v/>
      </c>
      <c r="D98" s="5" t="str">
        <f t="shared" si="3"/>
        <v/>
      </c>
    </row>
    <row r="99">
      <c r="A99" s="1"/>
      <c r="B99" s="5"/>
      <c r="C99" s="5" t="str">
        <f t="shared" si="2"/>
        <v/>
      </c>
      <c r="D99" s="5" t="str">
        <f t="shared" si="3"/>
        <v/>
      </c>
    </row>
    <row r="100">
      <c r="A100" s="1"/>
      <c r="B100" s="5"/>
      <c r="C100" s="5" t="str">
        <f t="shared" si="2"/>
        <v/>
      </c>
      <c r="D100" s="5" t="str">
        <f t="shared" si="3"/>
        <v/>
      </c>
    </row>
    <row r="101">
      <c r="A101" s="1"/>
      <c r="B101" s="5"/>
      <c r="C101" s="5" t="str">
        <f t="shared" si="2"/>
        <v/>
      </c>
      <c r="D101" s="5" t="str">
        <f t="shared" si="3"/>
        <v/>
      </c>
    </row>
    <row r="102">
      <c r="A102" s="1"/>
      <c r="B102" s="5"/>
      <c r="C102" s="5" t="str">
        <f t="shared" si="2"/>
        <v/>
      </c>
      <c r="D102" s="5" t="str">
        <f t="shared" si="3"/>
        <v/>
      </c>
    </row>
    <row r="103">
      <c r="A103" s="1"/>
      <c r="B103" s="5"/>
      <c r="C103" s="5" t="str">
        <f t="shared" si="2"/>
        <v/>
      </c>
      <c r="D103" s="5" t="str">
        <f t="shared" si="3"/>
        <v/>
      </c>
    </row>
    <row r="104">
      <c r="A104" s="1"/>
      <c r="B104" s="5"/>
      <c r="C104" s="5" t="str">
        <f t="shared" si="2"/>
        <v/>
      </c>
      <c r="D104" s="5" t="str">
        <f t="shared" si="3"/>
        <v/>
      </c>
    </row>
    <row r="105">
      <c r="A105" s="1"/>
      <c r="B105" s="5"/>
      <c r="C105" s="5" t="str">
        <f t="shared" si="2"/>
        <v/>
      </c>
      <c r="D105" s="5" t="str">
        <f t="shared" si="3"/>
        <v/>
      </c>
    </row>
    <row r="106">
      <c r="A106" s="1"/>
      <c r="B106" s="5"/>
      <c r="C106" s="5" t="str">
        <f t="shared" si="2"/>
        <v/>
      </c>
      <c r="D106" s="5" t="str">
        <f t="shared" si="3"/>
        <v/>
      </c>
    </row>
    <row r="107">
      <c r="A107" s="1"/>
      <c r="B107" s="5"/>
      <c r="C107" s="5" t="str">
        <f t="shared" si="2"/>
        <v/>
      </c>
      <c r="D107" s="5" t="str">
        <f t="shared" si="3"/>
        <v/>
      </c>
    </row>
    <row r="108">
      <c r="A108" s="1"/>
      <c r="B108" s="5"/>
      <c r="C108" s="5" t="str">
        <f t="shared" si="2"/>
        <v/>
      </c>
      <c r="D108" s="5" t="str">
        <f t="shared" si="3"/>
        <v/>
      </c>
    </row>
    <row r="109">
      <c r="A109" s="1"/>
      <c r="B109" s="5"/>
      <c r="C109" s="5" t="str">
        <f t="shared" si="2"/>
        <v/>
      </c>
      <c r="D109" s="5" t="str">
        <f t="shared" si="3"/>
        <v/>
      </c>
    </row>
    <row r="110">
      <c r="A110" s="1"/>
      <c r="B110" s="5"/>
      <c r="C110" s="5" t="str">
        <f t="shared" si="2"/>
        <v/>
      </c>
      <c r="D110" s="5" t="str">
        <f t="shared" si="3"/>
        <v/>
      </c>
    </row>
    <row r="111">
      <c r="A111" s="1"/>
      <c r="B111" s="5"/>
      <c r="C111" s="5" t="str">
        <f t="shared" si="2"/>
        <v/>
      </c>
      <c r="D111" s="5" t="str">
        <f t="shared" si="3"/>
        <v/>
      </c>
    </row>
    <row r="112">
      <c r="A112" s="1"/>
      <c r="B112" s="5"/>
      <c r="C112" s="5" t="str">
        <f t="shared" si="2"/>
        <v/>
      </c>
      <c r="D112" s="5" t="str">
        <f t="shared" si="3"/>
        <v/>
      </c>
    </row>
    <row r="113">
      <c r="A113" s="1"/>
      <c r="B113" s="5"/>
      <c r="C113" s="5" t="str">
        <f t="shared" si="2"/>
        <v/>
      </c>
      <c r="D113" s="5" t="str">
        <f t="shared" si="3"/>
        <v/>
      </c>
    </row>
    <row r="114">
      <c r="A114" s="1"/>
      <c r="B114" s="5"/>
      <c r="C114" s="5" t="str">
        <f t="shared" si="2"/>
        <v/>
      </c>
      <c r="D114" s="5" t="str">
        <f t="shared" si="3"/>
        <v/>
      </c>
    </row>
    <row r="115">
      <c r="A115" s="1"/>
      <c r="B115" s="5"/>
      <c r="C115" s="5" t="str">
        <f t="shared" si="2"/>
        <v/>
      </c>
      <c r="D115" s="5" t="str">
        <f t="shared" si="3"/>
        <v/>
      </c>
    </row>
    <row r="116">
      <c r="A116" s="1"/>
      <c r="B116" s="5"/>
      <c r="C116" s="5" t="str">
        <f t="shared" si="2"/>
        <v/>
      </c>
      <c r="D116" s="5" t="str">
        <f t="shared" si="3"/>
        <v/>
      </c>
    </row>
    <row r="117">
      <c r="A117" s="1"/>
      <c r="B117" s="5"/>
      <c r="C117" s="5" t="str">
        <f t="shared" si="2"/>
        <v/>
      </c>
      <c r="D117" s="5" t="str">
        <f t="shared" si="3"/>
        <v/>
      </c>
    </row>
    <row r="118">
      <c r="A118" s="1"/>
      <c r="B118" s="5"/>
      <c r="C118" s="5" t="str">
        <f t="shared" si="2"/>
        <v/>
      </c>
      <c r="D118" s="5" t="str">
        <f t="shared" si="3"/>
        <v/>
      </c>
    </row>
    <row r="119">
      <c r="A119" s="1"/>
      <c r="B119" s="5"/>
      <c r="C119" s="5" t="str">
        <f t="shared" si="2"/>
        <v/>
      </c>
      <c r="D119" s="5" t="str">
        <f t="shared" si="3"/>
        <v/>
      </c>
    </row>
    <row r="120">
      <c r="A120" s="1"/>
      <c r="B120" s="5"/>
      <c r="C120" s="5" t="str">
        <f t="shared" si="2"/>
        <v/>
      </c>
      <c r="D120" s="5" t="str">
        <f t="shared" si="3"/>
        <v/>
      </c>
    </row>
    <row r="121">
      <c r="A121" s="1"/>
      <c r="B121" s="5"/>
      <c r="C121" s="5" t="str">
        <f t="shared" si="2"/>
        <v/>
      </c>
      <c r="D121" s="5" t="str">
        <f t="shared" si="3"/>
        <v/>
      </c>
    </row>
    <row r="122">
      <c r="A122" s="1"/>
      <c r="B122" s="5"/>
      <c r="C122" s="5" t="str">
        <f t="shared" si="2"/>
        <v/>
      </c>
      <c r="D122" s="5" t="str">
        <f t="shared" si="3"/>
        <v/>
      </c>
    </row>
    <row r="123">
      <c r="A123" s="1"/>
      <c r="B123" s="5"/>
      <c r="C123" s="5" t="str">
        <f t="shared" si="2"/>
        <v/>
      </c>
      <c r="D123" s="5" t="str">
        <f t="shared" si="3"/>
        <v/>
      </c>
    </row>
    <row r="124">
      <c r="A124" s="1"/>
      <c r="B124" s="5"/>
      <c r="C124" s="5" t="str">
        <f t="shared" si="2"/>
        <v/>
      </c>
      <c r="D124" s="5" t="str">
        <f t="shared" si="3"/>
        <v/>
      </c>
    </row>
    <row r="125">
      <c r="A125" s="1"/>
      <c r="B125" s="5"/>
      <c r="C125" s="5" t="str">
        <f t="shared" si="2"/>
        <v/>
      </c>
      <c r="D125" s="5" t="str">
        <f t="shared" si="3"/>
        <v/>
      </c>
    </row>
    <row r="126">
      <c r="A126" s="1"/>
      <c r="B126" s="5"/>
      <c r="C126" s="5" t="str">
        <f t="shared" si="2"/>
        <v/>
      </c>
      <c r="D126" s="5" t="str">
        <f t="shared" si="3"/>
        <v/>
      </c>
    </row>
    <row r="127">
      <c r="A127" s="1"/>
      <c r="B127" s="5"/>
      <c r="C127" s="5" t="str">
        <f t="shared" si="2"/>
        <v/>
      </c>
      <c r="D127" s="5" t="str">
        <f t="shared" si="3"/>
        <v/>
      </c>
    </row>
    <row r="128">
      <c r="A128" s="1"/>
      <c r="B128" s="5"/>
      <c r="C128" s="5" t="str">
        <f t="shared" si="2"/>
        <v/>
      </c>
      <c r="D128" s="5" t="str">
        <f t="shared" si="3"/>
        <v/>
      </c>
    </row>
    <row r="129">
      <c r="A129" s="1"/>
      <c r="B129" s="5"/>
      <c r="C129" s="5" t="str">
        <f t="shared" si="2"/>
        <v/>
      </c>
      <c r="D129" s="5" t="str">
        <f t="shared" si="3"/>
        <v/>
      </c>
    </row>
    <row r="130">
      <c r="A130" s="1"/>
      <c r="B130" s="5"/>
      <c r="C130" s="5" t="str">
        <f t="shared" si="2"/>
        <v/>
      </c>
      <c r="D130" s="5" t="str">
        <f t="shared" si="3"/>
        <v/>
      </c>
    </row>
    <row r="131">
      <c r="A131" s="1"/>
      <c r="B131" s="5"/>
      <c r="C131" s="5" t="str">
        <f t="shared" si="2"/>
        <v/>
      </c>
      <c r="D131" s="5" t="str">
        <f t="shared" si="3"/>
        <v/>
      </c>
    </row>
    <row r="132">
      <c r="A132" s="1"/>
      <c r="B132" s="5"/>
      <c r="C132" s="5" t="str">
        <f t="shared" si="2"/>
        <v/>
      </c>
      <c r="D132" s="5" t="str">
        <f t="shared" si="3"/>
        <v/>
      </c>
    </row>
    <row r="133">
      <c r="A133" s="1"/>
      <c r="B133" s="5"/>
      <c r="C133" s="5" t="str">
        <f t="shared" si="2"/>
        <v/>
      </c>
      <c r="D133" s="5" t="str">
        <f t="shared" si="3"/>
        <v/>
      </c>
    </row>
    <row r="134">
      <c r="A134" s="1"/>
      <c r="B134" s="5"/>
      <c r="C134" s="5" t="str">
        <f t="shared" si="2"/>
        <v/>
      </c>
      <c r="D134" s="5" t="str">
        <f t="shared" si="3"/>
        <v/>
      </c>
    </row>
  </sheetData>
  <conditionalFormatting sqref="A1:D134">
    <cfRule type="containsText" dxfId="0" priority="1" operator="containsText" text="✓">
      <formula>NOT(ISERROR(SEARCH(("✓"),(A1))))</formula>
    </cfRule>
  </conditionalFormatting>
  <drawing r:id="rId1"/>
</worksheet>
</file>