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16e16d337d24c50/Documents/NFB/State Convention/"/>
    </mc:Choice>
  </mc:AlternateContent>
  <xr:revisionPtr revIDLastSave="1138" documentId="8_{69C5C36D-5C85-44B8-A700-3B8BFFD770BC}" xr6:coauthVersionLast="47" xr6:coauthVersionMax="47" xr10:uidLastSave="{49EA5C64-673E-4861-9043-E3158B70C43F}"/>
  <bookViews>
    <workbookView xWindow="-108" yWindow="-108" windowWidth="23256" windowHeight="13176" xr2:uid="{9CEBA6FC-6D0C-4172-94ED-7F4134E93FB9}"/>
  </bookViews>
  <sheets>
    <sheet name="2025" sheetId="3" r:id="rId1"/>
    <sheet name="2024" sheetId="1" r:id="rId2"/>
    <sheet name="Paypal Entries Thru 20240723 " sheetId="2" r:id="rId3"/>
  </sheets>
  <definedNames>
    <definedName name="_xlnm._FilterDatabase" localSheetId="1" hidden="1">'2024'!$A$3:$G$49</definedName>
    <definedName name="_xlnm._FilterDatabase" localSheetId="0" hidden="1">'2025'!$C$3:$I$20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3" l="1"/>
  <c r="G50" i="3"/>
  <c r="F51" i="3"/>
  <c r="F50" i="3"/>
  <c r="E51" i="3"/>
  <c r="E50" i="3"/>
  <c r="D51" i="3"/>
  <c r="D50" i="3"/>
  <c r="C50" i="3"/>
  <c r="C51" i="3"/>
  <c r="E52" i="1" l="1"/>
  <c r="D52" i="1"/>
  <c r="C52" i="1"/>
  <c r="B52" i="1"/>
  <c r="B51" i="1"/>
  <c r="E51" i="1"/>
  <c r="D51" i="1"/>
  <c r="C51" i="1"/>
  <c r="C53" i="3" l="1"/>
  <c r="B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 Fournier</author>
  </authors>
  <commentList>
    <comment ref="F7" authorId="0" shapeId="0" xr:uid="{AE5F964E-C458-4EA3-9274-1CCC7143E453}">
      <text>
        <r>
          <rPr>
            <b/>
            <sz val="16"/>
            <color indexed="81"/>
            <rFont val="Tahoma"/>
            <charset val="1"/>
          </rPr>
          <t>Fred Fournier:</t>
        </r>
        <r>
          <rPr>
            <sz val="16"/>
            <color indexed="81"/>
            <rFont val="Tahoma"/>
            <charset val="1"/>
          </rPr>
          <t xml:space="preserve">
Richard Chabot sent check for 5 Northwoods people: Jackie, Richard, Louise, Paul and Bernie</t>
        </r>
      </text>
    </comment>
    <comment ref="F42" authorId="0" shapeId="0" xr:uid="{E90FBFC8-6381-4E64-B2DE-21C27A768EA1}">
      <text>
        <r>
          <rPr>
            <b/>
            <sz val="16"/>
            <color indexed="81"/>
            <rFont val="Tahoma"/>
            <charset val="1"/>
          </rPr>
          <t>Fred Fournier:</t>
        </r>
        <r>
          <rPr>
            <sz val="16"/>
            <color indexed="81"/>
            <rFont val="Tahoma"/>
            <charset val="1"/>
          </rPr>
          <t xml:space="preserve">
Richard Chabot sent check for 5 Northwoods people: Jackie, Richard, Louise, Paul and Bernie</t>
        </r>
      </text>
    </comment>
  </commentList>
</comments>
</file>

<file path=xl/sharedStrings.xml><?xml version="1.0" encoding="utf-8"?>
<sst xmlns="http://schemas.openxmlformats.org/spreadsheetml/2006/main" count="485" uniqueCount="258">
  <si>
    <t>Fred Fournier</t>
  </si>
  <si>
    <t>Name</t>
  </si>
  <si>
    <t>Registration</t>
  </si>
  <si>
    <t>Date</t>
  </si>
  <si>
    <t>Sub-Totals</t>
  </si>
  <si>
    <t>Total</t>
  </si>
  <si>
    <t>Crispy Chicken Wrap</t>
  </si>
  <si>
    <t>Italian Sub</t>
  </si>
  <si>
    <t>Turkey Sandwich</t>
  </si>
  <si>
    <t>Andrew Harmon</t>
  </si>
  <si>
    <t>Deb Moore</t>
  </si>
  <si>
    <t>Numbers</t>
  </si>
  <si>
    <t>2024 State Convention</t>
  </si>
  <si>
    <t>Payment Method</t>
  </si>
  <si>
    <t>Paypal</t>
  </si>
  <si>
    <t>Pay Later</t>
  </si>
  <si>
    <t>Suzie Hoight</t>
  </si>
  <si>
    <t>Sheryl Dutton</t>
  </si>
  <si>
    <t>Carl Provencher</t>
  </si>
  <si>
    <t>Brian Boyle</t>
  </si>
  <si>
    <t>Dennis O'Brien</t>
  </si>
  <si>
    <t>Deanna O'Brien</t>
  </si>
  <si>
    <t>Check/Paypal</t>
  </si>
  <si>
    <t>Kelley Snyder</t>
  </si>
  <si>
    <t>Jackie Gagne</t>
  </si>
  <si>
    <t>Check</t>
  </si>
  <si>
    <t>Bernie Martel</t>
  </si>
  <si>
    <t>Richard Chabot</t>
  </si>
  <si>
    <t>Dana Trahan</t>
  </si>
  <si>
    <t>Steven Poirier</t>
  </si>
  <si>
    <t>Mary Poirier</t>
  </si>
  <si>
    <t>Time</t>
  </si>
  <si>
    <t>TimeZone</t>
  </si>
  <si>
    <t>Type</t>
  </si>
  <si>
    <t>Status</t>
  </si>
  <si>
    <t>Currency</t>
  </si>
  <si>
    <t>Gross</t>
  </si>
  <si>
    <t>Fee</t>
  </si>
  <si>
    <t>Net</t>
  </si>
  <si>
    <t>From Email Address</t>
  </si>
  <si>
    <t>To Email Address</t>
  </si>
  <si>
    <t>Transaction ID</t>
  </si>
  <si>
    <t>Shipping Address</t>
  </si>
  <si>
    <t>Address Status</t>
  </si>
  <si>
    <t>Item Title</t>
  </si>
  <si>
    <t>Item ID</t>
  </si>
  <si>
    <t>Shipping and Handling Amount</t>
  </si>
  <si>
    <t>Insurance Amount</t>
  </si>
  <si>
    <t>Sales Tax</t>
  </si>
  <si>
    <t>Option 1 Name</t>
  </si>
  <si>
    <t>Option 1 Value</t>
  </si>
  <si>
    <t>Option 2 Name</t>
  </si>
  <si>
    <t>Option 2 Value</t>
  </si>
  <si>
    <t>Reference Txn ID</t>
  </si>
  <si>
    <t>Invoice Number</t>
  </si>
  <si>
    <t>Custom Number</t>
  </si>
  <si>
    <t>Quantity</t>
  </si>
  <si>
    <t>Receipt ID</t>
  </si>
  <si>
    <t>Balance</t>
  </si>
  <si>
    <t>Address Line 1</t>
  </si>
  <si>
    <t>Address Line 2/District/Neighborhood</t>
  </si>
  <si>
    <t>Town/City</t>
  </si>
  <si>
    <t>State/Province/Region/County/Territory/Prefecture/Republic</t>
  </si>
  <si>
    <t>Zip/Postal Code</t>
  </si>
  <si>
    <t>Country</t>
  </si>
  <si>
    <t>Contact Phone Number</t>
  </si>
  <si>
    <t>Subject</t>
  </si>
  <si>
    <t>Note</t>
  </si>
  <si>
    <t>Country Code</t>
  </si>
  <si>
    <t>Balance Impact</t>
  </si>
  <si>
    <t>PDT</t>
  </si>
  <si>
    <t>Christopher Scirpoli</t>
  </si>
  <si>
    <t>Website Payment</t>
  </si>
  <si>
    <t>Completed</t>
  </si>
  <si>
    <t>USD</t>
  </si>
  <si>
    <t>mayat@pumexcomputing.com</t>
  </si>
  <si>
    <t>treasurer@nfbnh.org</t>
  </si>
  <si>
    <t>44J02626RP560894W</t>
  </si>
  <si>
    <t>Non-Confirmed</t>
  </si>
  <si>
    <t>1058-163-Webform Payment: Donate</t>
  </si>
  <si>
    <t>3f1eb520645ec0b562c064a136ef6f03</t>
  </si>
  <si>
    <t>{"module":"contribute","contactID":1058,"contributionID":163}</t>
  </si>
  <si>
    <t>2558883913086428</t>
  </si>
  <si>
    <t>Credit</t>
  </si>
  <si>
    <t>fred.fournier.jr@gmail.com</t>
  </si>
  <si>
    <t>8CT94675MB2515154</t>
  </si>
  <si>
    <t>1059-164-Webform Payment: Donate</t>
  </si>
  <si>
    <t>768aaa7a2907f829307a6589da253ac4</t>
  </si>
  <si>
    <t>{"module":"contribute","contactID":1059,"contributionID":164}</t>
  </si>
  <si>
    <t>User Initiated Withdrawal</t>
  </si>
  <si>
    <t>1EL447018M796671Y</t>
  </si>
  <si>
    <t>Debit</t>
  </si>
  <si>
    <t>52G655973Y5885836</t>
  </si>
  <si>
    <t>1030-165-2024 New Hampshire State Convention</t>
  </si>
  <si>
    <t>036c2f1f82e55f9630d2a3c94b41b6de</t>
  </si>
  <si>
    <t>{"module":"event","contactID":1030,"contributionID":165,"eventID":5,"participantID":83}</t>
  </si>
  <si>
    <t>8EK25818C1346154H</t>
  </si>
  <si>
    <t>1030-168-2024 New Hampshire State Convention 1</t>
  </si>
  <si>
    <t>c85a801ec0fd3ac0a32986c29cf07a0e</t>
  </si>
  <si>
    <t>{"module":"event","contactID":1030,"contributionID":168,"eventID":5,"participantID":91}</t>
  </si>
  <si>
    <t>superchaosman@gmail.com</t>
  </si>
  <si>
    <t>6YC53911D18253331</t>
  </si>
  <si>
    <t>1066-172-2024 New Hampshire State Convention 1</t>
  </si>
  <si>
    <t>5545cd15d66e1f1123ace28a6a30f28c</t>
  </si>
  <si>
    <t>{"module":"event","contactID":1066,"contributionID":172,"eventID":5,"participantID":95}</t>
  </si>
  <si>
    <t>Dennis OBrien</t>
  </si>
  <si>
    <t>dpobrien7920@msn.com</t>
  </si>
  <si>
    <t>41Y40141RF721444M</t>
  </si>
  <si>
    <t>1068-173-2024 New Hampshire State Convention</t>
  </si>
  <si>
    <t>e00ee0cdb08dc7be36c0ba3cf1846fca</t>
  </si>
  <si>
    <t>{"module":"event","contactID":1068,"contributionID":173,"eventID":5,"participantID":98}</t>
  </si>
  <si>
    <t>8DU97843RC2406840</t>
  </si>
  <si>
    <t>1070-174-2024 New Hampshire State Convention</t>
  </si>
  <si>
    <t>2bfcb66cf13cc8f85844c127ddc3d07b</t>
  </si>
  <si>
    <t>{"module":"event","contactID":1070,"contributionID":174,"eventID":5,"participantID":100}</t>
  </si>
  <si>
    <t>801225513V307314F</t>
  </si>
  <si>
    <t>1071-175-2024 New Hampshire State Convention</t>
  </si>
  <si>
    <t>e488aac4f92f5532d48d737ba3bb902a</t>
  </si>
  <si>
    <t>{"module":"event","contactID":1071,"contributionID":175,"eventID":5,"participantID":104}</t>
  </si>
  <si>
    <t>19K24419BY275462T</t>
  </si>
  <si>
    <t>1030-176-2024 New Hampshire State Convention</t>
  </si>
  <si>
    <t>a8bf624911cf51106999d46c7dba4592</t>
  </si>
  <si>
    <t>{"module":"event","contactID":1030,"contributionID":176,"eventID":5,"participantID":105}</t>
  </si>
  <si>
    <t>kelleysnyder28@gmail.com</t>
  </si>
  <si>
    <t>4X475090P3273041U</t>
  </si>
  <si>
    <t>1075-177-2024 New Hampshire State Convention</t>
  </si>
  <si>
    <t>9a53d575d4d0d5400026697451d53764</t>
  </si>
  <si>
    <t>{"module":"event","contactID":1075,"contributionID":177,"eventID":5,"participantID":107}</t>
  </si>
  <si>
    <t>Jean Shiner</t>
  </si>
  <si>
    <t>Pay later</t>
  </si>
  <si>
    <t>Nancy Downing</t>
  </si>
  <si>
    <t>Irene Bonanno</t>
  </si>
  <si>
    <t>Dan Frye</t>
  </si>
  <si>
    <t>Cash</t>
  </si>
  <si>
    <t>Randy Pierce</t>
  </si>
  <si>
    <t>Joanne Jordan</t>
  </si>
  <si>
    <t>Tony Bonanno</t>
  </si>
  <si>
    <t>Randi Wilson</t>
  </si>
  <si>
    <t>Michele Clock</t>
  </si>
  <si>
    <t>Carolyn Corrigan</t>
  </si>
  <si>
    <t>Marie Hennessy</t>
  </si>
  <si>
    <t>David Kinsgbury * Presenter</t>
  </si>
  <si>
    <t>Chris Peterson * Presenter</t>
  </si>
  <si>
    <t>Danielle McCann * NFB Rep</t>
  </si>
  <si>
    <t>Brian McCann * NFB Spouse</t>
  </si>
  <si>
    <t>Stephanie Hurd</t>
  </si>
  <si>
    <t>Gary Hurd</t>
  </si>
  <si>
    <t>Jason Lafontaine</t>
  </si>
  <si>
    <t>Avah Orellana</t>
  </si>
  <si>
    <t>Brandon Marcano</t>
  </si>
  <si>
    <t>Jody Ianuzzi</t>
  </si>
  <si>
    <t>Credit Card</t>
  </si>
  <si>
    <t>Kevin Snyder</t>
  </si>
  <si>
    <t>Sara Mornis</t>
  </si>
  <si>
    <t>Lex McGlynn</t>
  </si>
  <si>
    <t>Melissa Abbott</t>
  </si>
  <si>
    <t>Candi - Melissa Abbott</t>
  </si>
  <si>
    <t>People that neened to cancel</t>
  </si>
  <si>
    <t>Scott Joffre</t>
  </si>
  <si>
    <t>Laurie Bakken</t>
  </si>
  <si>
    <t>Kathleen Whitaker</t>
  </si>
  <si>
    <t>Abigail Duffy</t>
  </si>
  <si>
    <t>Joseph Statler</t>
  </si>
  <si>
    <t>NFB NH</t>
  </si>
  <si>
    <t>Roast Beef Sandwich</t>
  </si>
  <si>
    <t>Black Forest Ham Sandwich</t>
  </si>
  <si>
    <t>Vegetarian Sandwich</t>
  </si>
  <si>
    <t>Roasted Turkey Sandwich</t>
  </si>
  <si>
    <t>Lighted cane presenters</t>
  </si>
  <si>
    <t>Roast Turkey</t>
  </si>
  <si>
    <t>Roast Beef</t>
  </si>
  <si>
    <t>Black Forest Ham</t>
  </si>
  <si>
    <t>Corrigan</t>
  </si>
  <si>
    <t>Carolyn</t>
  </si>
  <si>
    <t>Randi</t>
  </si>
  <si>
    <t>Wilson</t>
  </si>
  <si>
    <t xml:space="preserve"> Fournier</t>
  </si>
  <si>
    <t>Fred</t>
  </si>
  <si>
    <t>Harmon</t>
  </si>
  <si>
    <t>Andrew</t>
  </si>
  <si>
    <t>Kelley</t>
  </si>
  <si>
    <t>Snyder</t>
  </si>
  <si>
    <t>Kevin</t>
  </si>
  <si>
    <t>Dana</t>
  </si>
  <si>
    <t>Trahan</t>
  </si>
  <si>
    <t xml:space="preserve"> Joffre</t>
  </si>
  <si>
    <t>Scott</t>
  </si>
  <si>
    <t>Sheryl</t>
  </si>
  <si>
    <t>Dutton</t>
  </si>
  <si>
    <t xml:space="preserve"> Gagne</t>
  </si>
  <si>
    <t>Jackie</t>
  </si>
  <si>
    <t>Richard</t>
  </si>
  <si>
    <t>Chabot</t>
  </si>
  <si>
    <t xml:space="preserve"> Pires</t>
  </si>
  <si>
    <t>Gace</t>
  </si>
  <si>
    <t>Robert</t>
  </si>
  <si>
    <t>Pires</t>
  </si>
  <si>
    <t>Pourier</t>
  </si>
  <si>
    <t>Stephen</t>
  </si>
  <si>
    <t>Mary</t>
  </si>
  <si>
    <t xml:space="preserve"> Vittner</t>
  </si>
  <si>
    <t>Jean</t>
  </si>
  <si>
    <t>Shiner</t>
  </si>
  <si>
    <t>Hoight</t>
  </si>
  <si>
    <t>Suzanne</t>
  </si>
  <si>
    <t>David</t>
  </si>
  <si>
    <t>Brownell</t>
  </si>
  <si>
    <t xml:space="preserve"> O'Brien</t>
  </si>
  <si>
    <t>Dennis</t>
  </si>
  <si>
    <t>Torie</t>
  </si>
  <si>
    <t>Freeman</t>
  </si>
  <si>
    <t>Frye</t>
  </si>
  <si>
    <t>Dan</t>
  </si>
  <si>
    <t>James</t>
  </si>
  <si>
    <t xml:space="preserve"> Ziegra</t>
  </si>
  <si>
    <t>Downing</t>
  </si>
  <si>
    <t>Nancy</t>
  </si>
  <si>
    <t>Deb</t>
  </si>
  <si>
    <t>Moore</t>
  </si>
  <si>
    <t>O'Brien</t>
  </si>
  <si>
    <t>Deanna</t>
  </si>
  <si>
    <t>Melissa</t>
  </si>
  <si>
    <t>Abbott</t>
  </si>
  <si>
    <t>Metivier</t>
  </si>
  <si>
    <t>Candice</t>
  </si>
  <si>
    <t>Joanne</t>
  </si>
  <si>
    <t xml:space="preserve"> Jordan</t>
  </si>
  <si>
    <t>Mathison</t>
  </si>
  <si>
    <t>Megan</t>
  </si>
  <si>
    <t>Lisa</t>
  </si>
  <si>
    <t>Klaud</t>
  </si>
  <si>
    <t>Zach</t>
  </si>
  <si>
    <t xml:space="preserve"> Reynolds</t>
  </si>
  <si>
    <t>Crosscut</t>
  </si>
  <si>
    <t>Addison</t>
  </si>
  <si>
    <t>Brandon</t>
  </si>
  <si>
    <t>Marcano</t>
  </si>
  <si>
    <t>Orallana</t>
  </si>
  <si>
    <t>Avah</t>
  </si>
  <si>
    <t>Mark</t>
  </si>
  <si>
    <t>Reynolds</t>
  </si>
  <si>
    <t>Cohen</t>
  </si>
  <si>
    <t>Monica</t>
  </si>
  <si>
    <t>Boyle</t>
  </si>
  <si>
    <t>Brian</t>
  </si>
  <si>
    <t>Albair</t>
  </si>
  <si>
    <t>Dale</t>
  </si>
  <si>
    <t>Funches</t>
  </si>
  <si>
    <t>Eden</t>
  </si>
  <si>
    <t>Foast Turkey</t>
  </si>
  <si>
    <t>Debbie</t>
  </si>
  <si>
    <t>Veggie</t>
  </si>
  <si>
    <t>Latamore</t>
  </si>
  <si>
    <t>Wendy</t>
  </si>
  <si>
    <t>Neal</t>
  </si>
  <si>
    <t>Regina</t>
  </si>
  <si>
    <t>Roberts</t>
  </si>
  <si>
    <t>Adele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</si>
</sst>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indexed="81"/>
      <name val="Tahoma"/>
      <charset val="1"/>
    </font>
    <font>
      <b/>
      <sz val="16"/>
      <color indexed="81"/>
      <name val="Tahoma"/>
      <charset val="1"/>
    </font>
    <font>
      <u/>
      <sz val="14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/>
    <xf numFmtId="44" fontId="2" fillId="0" borderId="0" xfId="1" applyFont="1"/>
    <xf numFmtId="44" fontId="2" fillId="0" borderId="0" xfId="1" applyFont="1" applyAlignment="1">
      <alignment horizontal="center"/>
    </xf>
    <xf numFmtId="0" fontId="2" fillId="0" borderId="0" xfId="1" applyNumberFormat="1" applyFont="1"/>
    <xf numFmtId="37" fontId="0" fillId="0" borderId="0" xfId="1" applyNumberFormat="1" applyFont="1"/>
    <xf numFmtId="37" fontId="2" fillId="0" borderId="0" xfId="1" applyNumberFormat="1" applyFont="1"/>
    <xf numFmtId="37" fontId="0" fillId="0" borderId="0" xfId="1" applyNumberFormat="1" applyFont="1" applyFill="1"/>
    <xf numFmtId="21" fontId="0" fillId="0" borderId="0" xfId="0" applyNumberFormat="1"/>
    <xf numFmtId="0" fontId="0" fillId="0" borderId="0" xfId="0" quotePrefix="1"/>
    <xf numFmtId="37" fontId="0" fillId="2" borderId="0" xfId="1" applyNumberFormat="1" applyFont="1" applyFill="1"/>
    <xf numFmtId="0" fontId="0" fillId="2" borderId="0" xfId="0" applyFill="1"/>
    <xf numFmtId="44" fontId="2" fillId="0" borderId="0" xfId="1" applyFont="1" applyAlignment="1">
      <alignment wrapText="1"/>
    </xf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wrapText="1"/>
    </xf>
    <xf numFmtId="37" fontId="5" fillId="0" borderId="0" xfId="2" applyNumberFormat="1" applyFill="1"/>
    <xf numFmtId="0" fontId="2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A16E16D337D24C50/Documents/NFB/State%20Convention/2025%20State%20Convention/Sheryl%20Dutto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../A16E16D337D24C50/Documents/NFB/State%20Convention/2025%20State%20Convention/Dana%20Trahan%20-%20Check.pdf" TargetMode="External"/><Relationship Id="rId1" Type="http://schemas.openxmlformats.org/officeDocument/2006/relationships/hyperlink" Target="../../../../A16E16D337D24C50/Documents/NFB/State%20Convention/2025%20State%20Convention/Torie%20Freeman%20-%20Check.pdf" TargetMode="External"/><Relationship Id="rId6" Type="http://schemas.openxmlformats.org/officeDocument/2006/relationships/hyperlink" Target="../../../../A16E16D337D24C50/Documents/NFB/State%20Convention/2025%20State%20Convention/Nancy%20Downing.pdf" TargetMode="External"/><Relationship Id="rId5" Type="http://schemas.openxmlformats.org/officeDocument/2006/relationships/hyperlink" Target="../../../../A16E16D337D24C50/Documents/NFB/State%20Convention/2025%20State%20Convention/Jackie%20Gagne.pdf" TargetMode="External"/><Relationship Id="rId4" Type="http://schemas.openxmlformats.org/officeDocument/2006/relationships/hyperlink" Target="../../../../A16E16D337D24C50/Documents/NFB/State%20Convention/2025%20State%20Convention/Jackie%20Gagn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4F26-72AD-4741-AF71-3611C397123A}">
  <dimension ref="A1:J55"/>
  <sheetViews>
    <sheetView tabSelected="1" view="pageLayout" topLeftCell="A44" zoomScaleNormal="100" workbookViewId="0">
      <selection activeCell="A3" sqref="A3:I53"/>
    </sheetView>
  </sheetViews>
  <sheetFormatPr defaultRowHeight="18" x14ac:dyDescent="0.35"/>
  <cols>
    <col min="1" max="1" width="9.5" customWidth="1"/>
    <col min="2" max="2" width="7.33203125" customWidth="1"/>
    <col min="3" max="3" width="10.6640625" style="1" customWidth="1"/>
    <col min="4" max="4" width="13.58203125" style="1" customWidth="1"/>
    <col min="5" max="5" width="9.58203125" style="1" customWidth="1"/>
    <col min="6" max="6" width="10.08203125" style="1" customWidth="1"/>
    <col min="7" max="7" width="10.58203125" style="1" customWidth="1"/>
    <col min="8" max="8" width="10.6640625" style="1" customWidth="1"/>
    <col min="9" max="9" width="12.08203125" customWidth="1"/>
  </cols>
  <sheetData>
    <row r="1" spans="1:9" x14ac:dyDescent="0.35">
      <c r="C1" s="18"/>
      <c r="D1" s="18"/>
      <c r="E1" s="18"/>
      <c r="F1" s="18"/>
      <c r="G1" s="18"/>
      <c r="H1" s="18"/>
      <c r="I1" s="18"/>
    </row>
    <row r="3" spans="1:9" s="15" customFormat="1" ht="72" x14ac:dyDescent="0.35">
      <c r="A3" s="15" t="s">
        <v>1</v>
      </c>
      <c r="B3" s="15" t="s">
        <v>1</v>
      </c>
      <c r="C3" s="14" t="s">
        <v>2</v>
      </c>
      <c r="D3" s="14" t="s">
        <v>167</v>
      </c>
      <c r="E3" s="14" t="s">
        <v>164</v>
      </c>
      <c r="F3" s="14" t="s">
        <v>165</v>
      </c>
      <c r="G3" s="14" t="s">
        <v>166</v>
      </c>
      <c r="H3" s="16" t="s">
        <v>13</v>
      </c>
      <c r="I3" s="15" t="s">
        <v>3</v>
      </c>
    </row>
    <row r="4" spans="1:9" x14ac:dyDescent="0.35">
      <c r="A4" t="s">
        <v>222</v>
      </c>
      <c r="B4" t="s">
        <v>221</v>
      </c>
      <c r="C4" s="7">
        <v>1</v>
      </c>
      <c r="D4" s="7" t="s">
        <v>169</v>
      </c>
      <c r="E4" s="7"/>
      <c r="F4" s="7"/>
      <c r="G4" s="7"/>
      <c r="H4" s="9" t="s">
        <v>14</v>
      </c>
      <c r="I4" s="2">
        <v>45760</v>
      </c>
    </row>
    <row r="5" spans="1:9" x14ac:dyDescent="0.35">
      <c r="A5" t="s">
        <v>245</v>
      </c>
      <c r="B5" t="s">
        <v>246</v>
      </c>
      <c r="C5" s="7">
        <v>1</v>
      </c>
      <c r="D5" s="7"/>
      <c r="E5" s="7" t="s">
        <v>170</v>
      </c>
      <c r="F5" s="7"/>
      <c r="G5" s="7"/>
      <c r="H5" s="9" t="s">
        <v>15</v>
      </c>
      <c r="I5" s="2">
        <v>45772</v>
      </c>
    </row>
    <row r="6" spans="1:9" x14ac:dyDescent="0.35">
      <c r="A6" t="s">
        <v>243</v>
      </c>
      <c r="B6" t="s">
        <v>244</v>
      </c>
      <c r="C6" s="7">
        <v>1</v>
      </c>
      <c r="D6" s="7"/>
      <c r="E6" s="7" t="s">
        <v>170</v>
      </c>
      <c r="F6" s="7"/>
      <c r="G6" s="7"/>
      <c r="H6" s="9"/>
      <c r="I6" s="2"/>
    </row>
    <row r="7" spans="1:9" x14ac:dyDescent="0.35">
      <c r="A7" t="s">
        <v>206</v>
      </c>
      <c r="B7" t="s">
        <v>205</v>
      </c>
      <c r="C7" s="7">
        <v>1</v>
      </c>
      <c r="D7" s="7" t="s">
        <v>169</v>
      </c>
      <c r="E7" s="7"/>
      <c r="F7" s="7"/>
      <c r="G7" s="7"/>
      <c r="H7" s="9" t="s">
        <v>14</v>
      </c>
      <c r="I7" s="2">
        <v>45746</v>
      </c>
    </row>
    <row r="8" spans="1:9" x14ac:dyDescent="0.35">
      <c r="A8" t="s">
        <v>192</v>
      </c>
      <c r="B8" t="s">
        <v>191</v>
      </c>
      <c r="C8" s="7">
        <v>1</v>
      </c>
      <c r="D8" s="7"/>
      <c r="E8" s="7" t="s">
        <v>170</v>
      </c>
      <c r="F8" s="7"/>
      <c r="G8" s="7"/>
      <c r="H8" s="17" t="s">
        <v>25</v>
      </c>
      <c r="I8" s="2">
        <v>45745</v>
      </c>
    </row>
    <row r="9" spans="1:9" x14ac:dyDescent="0.35">
      <c r="A9" t="s">
        <v>241</v>
      </c>
      <c r="B9" t="s">
        <v>242</v>
      </c>
      <c r="C9" s="7">
        <v>1</v>
      </c>
      <c r="D9" s="7"/>
      <c r="E9" s="7"/>
      <c r="F9" s="7"/>
      <c r="G9" s="7"/>
      <c r="H9" s="9" t="s">
        <v>15</v>
      </c>
      <c r="I9" s="2">
        <v>45771</v>
      </c>
    </row>
    <row r="10" spans="1:9" x14ac:dyDescent="0.35">
      <c r="A10" t="s">
        <v>172</v>
      </c>
      <c r="B10" t="s">
        <v>173</v>
      </c>
      <c r="C10" s="7">
        <v>1</v>
      </c>
      <c r="D10" s="7"/>
      <c r="E10" s="7" t="s">
        <v>170</v>
      </c>
      <c r="F10" s="7"/>
      <c r="G10" s="7"/>
      <c r="H10" s="9" t="s">
        <v>14</v>
      </c>
      <c r="I10" s="2">
        <v>45725</v>
      </c>
    </row>
    <row r="11" spans="1:9" x14ac:dyDescent="0.35">
      <c r="A11" t="s">
        <v>233</v>
      </c>
      <c r="B11" t="s">
        <v>234</v>
      </c>
      <c r="C11" s="7">
        <v>1</v>
      </c>
      <c r="D11" s="7" t="s">
        <v>169</v>
      </c>
      <c r="E11" s="7"/>
      <c r="F11" s="7"/>
      <c r="G11" s="7"/>
      <c r="H11" s="9" t="s">
        <v>15</v>
      </c>
      <c r="I11" s="2">
        <v>45771</v>
      </c>
    </row>
    <row r="12" spans="1:9" x14ac:dyDescent="0.35">
      <c r="A12" t="s">
        <v>215</v>
      </c>
      <c r="B12" t="s">
        <v>216</v>
      </c>
      <c r="C12" s="7">
        <v>1</v>
      </c>
      <c r="D12" s="7" t="s">
        <v>169</v>
      </c>
      <c r="E12" s="7"/>
      <c r="F12" s="7"/>
      <c r="G12" s="7"/>
      <c r="H12" s="17" t="s">
        <v>25</v>
      </c>
      <c r="I12" s="2">
        <v>45755</v>
      </c>
    </row>
    <row r="13" spans="1:9" x14ac:dyDescent="0.35">
      <c r="A13" t="s">
        <v>188</v>
      </c>
      <c r="B13" t="s">
        <v>187</v>
      </c>
      <c r="C13" s="7">
        <v>1</v>
      </c>
      <c r="D13" s="7" t="s">
        <v>169</v>
      </c>
      <c r="E13" s="7"/>
      <c r="F13" s="7"/>
      <c r="G13" s="7"/>
      <c r="H13" s="9" t="s">
        <v>25</v>
      </c>
      <c r="I13" s="2">
        <v>45745</v>
      </c>
    </row>
    <row r="14" spans="1:9" x14ac:dyDescent="0.35">
      <c r="A14" s="13" t="s">
        <v>176</v>
      </c>
      <c r="B14" s="13" t="s">
        <v>177</v>
      </c>
      <c r="C14" s="7">
        <v>1</v>
      </c>
      <c r="D14" s="7"/>
      <c r="E14" s="7"/>
      <c r="F14" s="7" t="s">
        <v>171</v>
      </c>
      <c r="G14" s="7"/>
      <c r="H14" s="9" t="s">
        <v>14</v>
      </c>
      <c r="I14" s="2">
        <v>45726</v>
      </c>
    </row>
    <row r="15" spans="1:9" x14ac:dyDescent="0.35">
      <c r="A15" t="s">
        <v>210</v>
      </c>
      <c r="B15" t="s">
        <v>209</v>
      </c>
      <c r="C15" s="7">
        <v>1</v>
      </c>
      <c r="D15" s="7" t="s">
        <v>169</v>
      </c>
      <c r="E15" s="7"/>
      <c r="F15" s="7"/>
      <c r="G15" s="7"/>
      <c r="H15" s="9" t="s">
        <v>25</v>
      </c>
      <c r="I15" s="2">
        <v>45751</v>
      </c>
    </row>
    <row r="16" spans="1:9" x14ac:dyDescent="0.35">
      <c r="A16" t="s">
        <v>211</v>
      </c>
      <c r="B16" t="s">
        <v>212</v>
      </c>
      <c r="C16" s="7">
        <v>1</v>
      </c>
      <c r="D16" s="7"/>
      <c r="E16" s="7"/>
      <c r="F16" s="7" t="s">
        <v>171</v>
      </c>
      <c r="G16" s="7"/>
      <c r="H16" s="9" t="s">
        <v>14</v>
      </c>
      <c r="I16" s="2">
        <v>45753</v>
      </c>
    </row>
    <row r="17" spans="1:9" x14ac:dyDescent="0.35">
      <c r="A17" t="s">
        <v>247</v>
      </c>
      <c r="B17" t="s">
        <v>248</v>
      </c>
      <c r="C17" s="7">
        <v>1</v>
      </c>
      <c r="D17" s="7" t="s">
        <v>249</v>
      </c>
      <c r="E17" s="7"/>
      <c r="F17" s="7"/>
      <c r="G17" s="7"/>
      <c r="H17" s="9" t="s">
        <v>15</v>
      </c>
      <c r="I17" s="2">
        <v>45772</v>
      </c>
    </row>
    <row r="18" spans="1:9" x14ac:dyDescent="0.35">
      <c r="A18" t="s">
        <v>247</v>
      </c>
      <c r="B18" t="s">
        <v>253</v>
      </c>
      <c r="C18" s="7">
        <v>1</v>
      </c>
      <c r="D18" s="7" t="s">
        <v>169</v>
      </c>
      <c r="E18" s="7"/>
      <c r="F18" s="7"/>
      <c r="G18" s="7"/>
      <c r="H18" s="9" t="s">
        <v>15</v>
      </c>
      <c r="I18" s="2">
        <v>45772</v>
      </c>
    </row>
    <row r="19" spans="1:9" x14ac:dyDescent="0.35">
      <c r="A19" t="s">
        <v>189</v>
      </c>
      <c r="B19" t="s">
        <v>190</v>
      </c>
      <c r="C19" s="7">
        <v>1</v>
      </c>
      <c r="D19" s="7" t="s">
        <v>169</v>
      </c>
      <c r="E19" s="7"/>
      <c r="F19" s="7"/>
      <c r="G19" s="7"/>
      <c r="H19" s="17" t="s">
        <v>25</v>
      </c>
      <c r="I19" s="2">
        <v>45745</v>
      </c>
    </row>
    <row r="20" spans="1:9" x14ac:dyDescent="0.35">
      <c r="A20" t="s">
        <v>178</v>
      </c>
      <c r="B20" t="s">
        <v>179</v>
      </c>
      <c r="C20" s="7">
        <v>1</v>
      </c>
      <c r="D20" s="7" t="s">
        <v>169</v>
      </c>
      <c r="E20" s="7"/>
      <c r="F20" s="7"/>
      <c r="G20" s="7"/>
      <c r="H20" s="9" t="s">
        <v>14</v>
      </c>
      <c r="I20" s="2">
        <v>45726</v>
      </c>
    </row>
    <row r="21" spans="1:9" x14ac:dyDescent="0.35">
      <c r="A21" t="s">
        <v>203</v>
      </c>
      <c r="B21" t="s">
        <v>204</v>
      </c>
      <c r="C21" s="7">
        <v>1</v>
      </c>
      <c r="D21" s="7"/>
      <c r="E21" s="7" t="s">
        <v>170</v>
      </c>
      <c r="F21" s="7"/>
      <c r="G21" s="7"/>
      <c r="H21" s="9" t="s">
        <v>14</v>
      </c>
      <c r="I21" s="2">
        <v>45746</v>
      </c>
    </row>
    <row r="22" spans="1:9" x14ac:dyDescent="0.35">
      <c r="A22" t="s">
        <v>185</v>
      </c>
      <c r="B22" t="s">
        <v>186</v>
      </c>
      <c r="C22" s="7">
        <v>1</v>
      </c>
      <c r="D22" s="7" t="s">
        <v>169</v>
      </c>
      <c r="E22" s="7"/>
      <c r="F22" s="7"/>
      <c r="G22" s="7"/>
      <c r="H22" s="9" t="s">
        <v>15</v>
      </c>
      <c r="I22" s="2">
        <v>45742</v>
      </c>
    </row>
    <row r="23" spans="1:9" x14ac:dyDescent="0.35">
      <c r="A23" t="s">
        <v>226</v>
      </c>
      <c r="B23" t="s">
        <v>225</v>
      </c>
      <c r="C23" s="7">
        <v>1</v>
      </c>
      <c r="D23" s="7"/>
      <c r="E23" s="7"/>
      <c r="F23" s="7" t="s">
        <v>171</v>
      </c>
      <c r="G23" s="7"/>
      <c r="H23" s="9" t="s">
        <v>14</v>
      </c>
      <c r="I23" s="2">
        <v>45763</v>
      </c>
    </row>
    <row r="24" spans="1:9" x14ac:dyDescent="0.35">
      <c r="A24" t="s">
        <v>230</v>
      </c>
      <c r="B24" t="s">
        <v>229</v>
      </c>
      <c r="C24" s="7">
        <v>1</v>
      </c>
      <c r="D24" s="7" t="s">
        <v>169</v>
      </c>
      <c r="E24" s="7"/>
      <c r="F24" s="7"/>
      <c r="G24" s="7"/>
      <c r="H24" s="9" t="s">
        <v>15</v>
      </c>
      <c r="I24" s="2">
        <v>45765</v>
      </c>
    </row>
    <row r="25" spans="1:9" x14ac:dyDescent="0.35">
      <c r="A25" t="s">
        <v>252</v>
      </c>
      <c r="B25" t="s">
        <v>250</v>
      </c>
      <c r="C25" s="7">
        <v>1</v>
      </c>
      <c r="D25" s="7"/>
      <c r="E25" s="7"/>
      <c r="F25" s="7"/>
      <c r="G25" s="7" t="s">
        <v>251</v>
      </c>
      <c r="H25" s="9" t="s">
        <v>15</v>
      </c>
      <c r="I25" s="2">
        <v>45772</v>
      </c>
    </row>
    <row r="26" spans="1:9" x14ac:dyDescent="0.35">
      <c r="A26" t="s">
        <v>236</v>
      </c>
      <c r="B26" t="s">
        <v>235</v>
      </c>
      <c r="C26" s="7">
        <v>1</v>
      </c>
      <c r="D26" s="7" t="s">
        <v>169</v>
      </c>
      <c r="E26" s="7"/>
      <c r="F26" s="7"/>
      <c r="G26" s="7"/>
      <c r="H26" s="9" t="s">
        <v>15</v>
      </c>
      <c r="I26" s="2">
        <v>45771</v>
      </c>
    </row>
    <row r="27" spans="1:9" x14ac:dyDescent="0.35">
      <c r="A27" t="s">
        <v>227</v>
      </c>
      <c r="B27" t="s">
        <v>229</v>
      </c>
      <c r="C27" s="7">
        <v>1</v>
      </c>
      <c r="D27" s="7"/>
      <c r="E27" s="7"/>
      <c r="F27" s="7" t="s">
        <v>171</v>
      </c>
      <c r="G27" s="7"/>
      <c r="H27" s="9" t="s">
        <v>14</v>
      </c>
      <c r="I27" s="2">
        <v>45764</v>
      </c>
    </row>
    <row r="28" spans="1:9" x14ac:dyDescent="0.35">
      <c r="A28" t="s">
        <v>227</v>
      </c>
      <c r="B28" t="s">
        <v>228</v>
      </c>
      <c r="C28" s="7">
        <v>1</v>
      </c>
      <c r="D28" s="7"/>
      <c r="E28" s="7"/>
      <c r="F28" s="7" t="s">
        <v>171</v>
      </c>
      <c r="G28" s="7"/>
      <c r="H28" s="9" t="s">
        <v>14</v>
      </c>
      <c r="I28" s="2">
        <v>45764</v>
      </c>
    </row>
    <row r="29" spans="1:9" x14ac:dyDescent="0.35">
      <c r="A29" t="s">
        <v>223</v>
      </c>
      <c r="B29" t="s">
        <v>224</v>
      </c>
      <c r="C29" s="7">
        <v>1</v>
      </c>
      <c r="D29" s="7" t="s">
        <v>169</v>
      </c>
      <c r="E29" s="7"/>
      <c r="F29" s="7"/>
      <c r="G29" s="7"/>
      <c r="H29" s="9" t="s">
        <v>14</v>
      </c>
      <c r="I29" s="2">
        <v>45760</v>
      </c>
    </row>
    <row r="30" spans="1:9" x14ac:dyDescent="0.35">
      <c r="A30" t="s">
        <v>218</v>
      </c>
      <c r="B30" t="s">
        <v>217</v>
      </c>
      <c r="C30" s="7">
        <v>1</v>
      </c>
      <c r="D30" s="7"/>
      <c r="E30" s="7"/>
      <c r="F30" s="7" t="s">
        <v>171</v>
      </c>
      <c r="G30" s="7"/>
      <c r="H30" s="9" t="s">
        <v>14</v>
      </c>
      <c r="I30" s="2">
        <v>45755</v>
      </c>
    </row>
    <row r="31" spans="1:9" x14ac:dyDescent="0.35">
      <c r="A31" t="s">
        <v>254</v>
      </c>
      <c r="B31" t="s">
        <v>255</v>
      </c>
      <c r="C31" s="7">
        <v>1</v>
      </c>
      <c r="D31" s="7"/>
      <c r="E31" s="7"/>
      <c r="F31" s="7"/>
      <c r="G31" s="7" t="s">
        <v>251</v>
      </c>
      <c r="H31" s="9" t="s">
        <v>15</v>
      </c>
      <c r="I31" s="2">
        <v>45772</v>
      </c>
    </row>
    <row r="32" spans="1:9" x14ac:dyDescent="0.35">
      <c r="A32" t="s">
        <v>219</v>
      </c>
      <c r="B32" t="s">
        <v>220</v>
      </c>
      <c r="C32" s="7">
        <v>1</v>
      </c>
      <c r="D32" s="7"/>
      <c r="E32" s="7"/>
      <c r="F32" s="7" t="s">
        <v>171</v>
      </c>
      <c r="G32" s="7"/>
      <c r="H32" s="9" t="s">
        <v>14</v>
      </c>
      <c r="I32" s="2">
        <v>46111</v>
      </c>
    </row>
    <row r="33" spans="1:10" x14ac:dyDescent="0.35">
      <c r="A33" t="s">
        <v>207</v>
      </c>
      <c r="B33" t="s">
        <v>208</v>
      </c>
      <c r="C33" s="7">
        <v>1</v>
      </c>
      <c r="D33" s="7"/>
      <c r="E33" s="7"/>
      <c r="F33" s="7" t="s">
        <v>171</v>
      </c>
      <c r="G33" s="7"/>
      <c r="H33" s="9" t="s">
        <v>14</v>
      </c>
      <c r="I33" s="2">
        <v>45746</v>
      </c>
    </row>
    <row r="34" spans="1:10" x14ac:dyDescent="0.35">
      <c r="A34" t="s">
        <v>237</v>
      </c>
      <c r="B34" t="s">
        <v>238</v>
      </c>
      <c r="C34" s="7">
        <v>1</v>
      </c>
      <c r="D34" s="7" t="s">
        <v>169</v>
      </c>
      <c r="E34" s="7"/>
      <c r="F34" s="7"/>
      <c r="G34" s="7"/>
      <c r="H34" s="9" t="s">
        <v>15</v>
      </c>
      <c r="I34" s="2">
        <v>45771</v>
      </c>
    </row>
    <row r="35" spans="1:10" x14ac:dyDescent="0.35">
      <c r="A35" t="s">
        <v>193</v>
      </c>
      <c r="B35" t="s">
        <v>194</v>
      </c>
      <c r="C35" s="7">
        <v>1</v>
      </c>
      <c r="D35" s="7" t="s">
        <v>169</v>
      </c>
      <c r="E35" s="7"/>
      <c r="F35" s="7"/>
      <c r="G35" s="7"/>
      <c r="H35" s="9" t="s">
        <v>15</v>
      </c>
      <c r="I35" s="2">
        <v>45746</v>
      </c>
    </row>
    <row r="36" spans="1:10" x14ac:dyDescent="0.35">
      <c r="A36" t="s">
        <v>196</v>
      </c>
      <c r="B36" t="s">
        <v>195</v>
      </c>
      <c r="C36" s="7">
        <v>1</v>
      </c>
      <c r="D36" s="7"/>
      <c r="E36" s="7" t="s">
        <v>170</v>
      </c>
      <c r="F36" s="7"/>
      <c r="G36" s="7"/>
      <c r="H36" s="9" t="s">
        <v>15</v>
      </c>
      <c r="I36" s="2">
        <v>45746</v>
      </c>
    </row>
    <row r="37" spans="1:10" x14ac:dyDescent="0.35">
      <c r="A37" t="s">
        <v>197</v>
      </c>
      <c r="B37" t="s">
        <v>199</v>
      </c>
      <c r="C37" s="7">
        <v>1</v>
      </c>
      <c r="D37" s="7"/>
      <c r="E37" s="7" t="s">
        <v>170</v>
      </c>
      <c r="F37" s="7"/>
      <c r="G37" s="7"/>
      <c r="H37" s="9" t="s">
        <v>15</v>
      </c>
      <c r="I37" s="2">
        <v>45746</v>
      </c>
      <c r="J37" t="s">
        <v>168</v>
      </c>
    </row>
    <row r="38" spans="1:10" x14ac:dyDescent="0.35">
      <c r="A38" t="s">
        <v>197</v>
      </c>
      <c r="B38" t="s">
        <v>198</v>
      </c>
      <c r="C38" s="7">
        <v>1</v>
      </c>
      <c r="D38" s="7" t="s">
        <v>169</v>
      </c>
      <c r="E38" s="7"/>
      <c r="F38" s="7"/>
      <c r="G38" s="7"/>
      <c r="H38" s="9" t="s">
        <v>15</v>
      </c>
      <c r="I38" s="2">
        <v>45746</v>
      </c>
    </row>
    <row r="39" spans="1:10" x14ac:dyDescent="0.35">
      <c r="A39" t="s">
        <v>240</v>
      </c>
      <c r="B39" t="s">
        <v>239</v>
      </c>
      <c r="C39" s="7">
        <v>1</v>
      </c>
      <c r="D39" s="7"/>
      <c r="E39" s="7"/>
      <c r="F39" s="7"/>
      <c r="G39" s="7"/>
      <c r="H39" s="9" t="s">
        <v>15</v>
      </c>
      <c r="I39" s="2">
        <v>45771</v>
      </c>
    </row>
    <row r="40" spans="1:10" x14ac:dyDescent="0.35">
      <c r="A40" t="s">
        <v>232</v>
      </c>
      <c r="B40" t="s">
        <v>231</v>
      </c>
      <c r="C40" s="7">
        <v>1</v>
      </c>
      <c r="D40" s="7"/>
      <c r="E40" s="7"/>
      <c r="F40" s="7"/>
      <c r="G40" s="7"/>
      <c r="H40" s="9" t="s">
        <v>14</v>
      </c>
      <c r="I40" s="2">
        <v>45765</v>
      </c>
    </row>
    <row r="41" spans="1:10" x14ac:dyDescent="0.35">
      <c r="A41" t="s">
        <v>256</v>
      </c>
      <c r="B41" t="s">
        <v>257</v>
      </c>
      <c r="C41" s="7">
        <v>1</v>
      </c>
      <c r="D41" s="7"/>
      <c r="E41" s="7"/>
      <c r="F41" s="7"/>
      <c r="G41" s="7"/>
      <c r="H41" s="9" t="s">
        <v>15</v>
      </c>
      <c r="I41" s="2">
        <v>45772</v>
      </c>
    </row>
    <row r="42" spans="1:10" x14ac:dyDescent="0.35">
      <c r="A42" t="s">
        <v>202</v>
      </c>
      <c r="B42" t="s">
        <v>201</v>
      </c>
      <c r="C42" s="7">
        <v>1</v>
      </c>
      <c r="D42" s="7" t="s">
        <v>169</v>
      </c>
      <c r="E42" s="7"/>
      <c r="F42" s="7"/>
      <c r="G42" s="7"/>
      <c r="H42" s="9" t="s">
        <v>15</v>
      </c>
      <c r="I42" s="2">
        <v>45746</v>
      </c>
    </row>
    <row r="43" spans="1:10" x14ac:dyDescent="0.35">
      <c r="A43" t="s">
        <v>181</v>
      </c>
      <c r="B43" t="s">
        <v>180</v>
      </c>
      <c r="C43" s="7">
        <v>1</v>
      </c>
      <c r="D43" s="7" t="s">
        <v>169</v>
      </c>
      <c r="E43" s="7"/>
      <c r="F43" s="7"/>
      <c r="G43" s="7"/>
      <c r="H43" s="9" t="s">
        <v>14</v>
      </c>
      <c r="I43" s="2">
        <v>45730</v>
      </c>
    </row>
    <row r="44" spans="1:10" x14ac:dyDescent="0.35">
      <c r="A44" t="s">
        <v>181</v>
      </c>
      <c r="B44" t="s">
        <v>182</v>
      </c>
      <c r="C44" s="7">
        <v>1</v>
      </c>
      <c r="D44" s="7"/>
      <c r="E44" s="7" t="s">
        <v>170</v>
      </c>
      <c r="F44" s="7"/>
      <c r="G44" s="7"/>
      <c r="H44" s="9" t="s">
        <v>14</v>
      </c>
      <c r="I44" s="2">
        <v>45730</v>
      </c>
    </row>
    <row r="45" spans="1:10" x14ac:dyDescent="0.35">
      <c r="A45" t="s">
        <v>184</v>
      </c>
      <c r="B45" t="s">
        <v>183</v>
      </c>
      <c r="C45" s="7">
        <v>1</v>
      </c>
      <c r="D45" s="7"/>
      <c r="E45" s="7" t="s">
        <v>170</v>
      </c>
      <c r="F45" s="7"/>
      <c r="G45" s="7"/>
      <c r="H45" s="9" t="s">
        <v>25</v>
      </c>
      <c r="I45" s="2">
        <v>45742</v>
      </c>
    </row>
    <row r="46" spans="1:10" x14ac:dyDescent="0.35">
      <c r="A46" t="s">
        <v>200</v>
      </c>
      <c r="B46" t="s">
        <v>186</v>
      </c>
      <c r="C46" s="7">
        <v>1</v>
      </c>
      <c r="D46" s="7" t="s">
        <v>169</v>
      </c>
      <c r="E46" s="7"/>
      <c r="F46" s="7"/>
      <c r="G46" s="7"/>
      <c r="H46" s="9" t="s">
        <v>15</v>
      </c>
      <c r="I46" s="2">
        <v>45746</v>
      </c>
    </row>
    <row r="47" spans="1:10" x14ac:dyDescent="0.35">
      <c r="A47" t="s">
        <v>175</v>
      </c>
      <c r="B47" t="s">
        <v>174</v>
      </c>
      <c r="C47" s="7">
        <v>1</v>
      </c>
      <c r="D47" s="7" t="s">
        <v>169</v>
      </c>
      <c r="E47" s="7"/>
      <c r="F47" s="7"/>
      <c r="G47" s="7"/>
      <c r="H47" s="9" t="s">
        <v>14</v>
      </c>
      <c r="I47" s="2">
        <v>45725</v>
      </c>
    </row>
    <row r="48" spans="1:10" x14ac:dyDescent="0.35">
      <c r="A48" t="s">
        <v>214</v>
      </c>
      <c r="B48" t="s">
        <v>213</v>
      </c>
      <c r="C48" s="7">
        <v>1</v>
      </c>
      <c r="D48" s="7" t="s">
        <v>169</v>
      </c>
      <c r="E48" s="7"/>
      <c r="F48" s="7"/>
      <c r="G48" s="7"/>
      <c r="H48" s="9" t="s">
        <v>15</v>
      </c>
      <c r="I48" s="2">
        <v>45754</v>
      </c>
    </row>
    <row r="49" spans="1:10" x14ac:dyDescent="0.35">
      <c r="C49" s="7"/>
      <c r="D49" s="7"/>
      <c r="E49" s="7"/>
      <c r="F49" s="7"/>
      <c r="G49" s="7"/>
      <c r="H49" s="7"/>
    </row>
    <row r="50" spans="1:10" x14ac:dyDescent="0.35">
      <c r="A50" t="s">
        <v>4</v>
      </c>
      <c r="B50" t="s">
        <v>4</v>
      </c>
      <c r="C50" s="4">
        <f>SUM(C4:C49)*10</f>
        <v>450</v>
      </c>
      <c r="D50" s="4">
        <f>COUNTA(D4:D49)*26</f>
        <v>572</v>
      </c>
      <c r="E50" s="4">
        <f>COUNTA(E4:E49)*26</f>
        <v>234</v>
      </c>
      <c r="F50" s="4">
        <f>COUNTA(F4:F49)*26</f>
        <v>208</v>
      </c>
      <c r="G50" s="4">
        <f>COUNTA(G4:G49)*26</f>
        <v>52</v>
      </c>
    </row>
    <row r="51" spans="1:10" x14ac:dyDescent="0.35">
      <c r="A51" t="s">
        <v>11</v>
      </c>
      <c r="C51" s="8">
        <f>SUM(C4:C49)</f>
        <v>45</v>
      </c>
      <c r="D51" s="6">
        <f>COUNTA(D4:D49)</f>
        <v>22</v>
      </c>
      <c r="E51" s="6">
        <f>COUNTA(E4:E49)</f>
        <v>9</v>
      </c>
      <c r="F51" s="6">
        <f>COUNTA(F4:F49)</f>
        <v>8</v>
      </c>
      <c r="G51" s="6">
        <f>COUNTA(G4:G49)</f>
        <v>2</v>
      </c>
      <c r="H51" s="6"/>
    </row>
    <row r="52" spans="1:10" s="3" customFormat="1" x14ac:dyDescent="0.35">
      <c r="A52"/>
      <c r="B52"/>
      <c r="C52" s="1"/>
      <c r="D52" s="1"/>
      <c r="E52" s="1"/>
      <c r="F52" s="1"/>
      <c r="G52" s="1"/>
      <c r="H52" s="1"/>
      <c r="I52"/>
      <c r="J52"/>
    </row>
    <row r="53" spans="1:10" x14ac:dyDescent="0.35">
      <c r="A53" s="3" t="s">
        <v>5</v>
      </c>
      <c r="B53" s="3"/>
      <c r="C53" s="4">
        <f>SUM(C50:G50)</f>
        <v>1516</v>
      </c>
      <c r="D53" s="8"/>
      <c r="E53" s="8"/>
      <c r="F53" s="8"/>
      <c r="G53" s="8"/>
      <c r="H53" s="8"/>
      <c r="I53" s="3"/>
      <c r="J53" s="3"/>
    </row>
    <row r="55" spans="1:10" x14ac:dyDescent="0.35">
      <c r="A55" t="s">
        <v>157</v>
      </c>
      <c r="B55" t="s">
        <v>157</v>
      </c>
    </row>
  </sheetData>
  <autoFilter ref="C3:I48" xr:uid="{5EF5D09C-16C1-443A-AE96-8302BEF392A1}"/>
  <sortState xmlns:xlrd2="http://schemas.microsoft.com/office/spreadsheetml/2017/richdata2" ref="A19:B48">
    <sortCondition ref="A19:A48"/>
  </sortState>
  <mergeCells count="1">
    <mergeCell ref="C1:I1"/>
  </mergeCells>
  <conditionalFormatting sqref="H2:H1048576">
    <cfRule type="containsText" dxfId="7" priority="3" operator="containsText" text="Pay Later">
      <formula>NOT(ISERROR(SEARCH("Pay Later",H2)))</formula>
    </cfRule>
  </conditionalFormatting>
  <conditionalFormatting sqref="H4:H20 H22:H48">
    <cfRule type="containsText" dxfId="6" priority="1" operator="containsText" text="Pay Later">
      <formula>NOT(ISERROR(SEARCH("Pay Later",H4)))</formula>
    </cfRule>
    <cfRule type="containsText" dxfId="5" priority="4" operator="containsText" text="Pay :ater">
      <formula>NOT(ISERROR(SEARCH("Pay :ater",H4)))</formula>
    </cfRule>
    <cfRule type="containsText" dxfId="4" priority="5" operator="containsText" text="Pay Later">
      <formula>NOT(ISERROR(SEARCH("Pay Later",H4)))</formula>
    </cfRule>
  </conditionalFormatting>
  <hyperlinks>
    <hyperlink ref="H15" r:id="rId1" xr:uid="{F0A922B9-1B07-4A5E-BB8C-0B0DB62B1DD9}"/>
    <hyperlink ref="H45" r:id="rId2" xr:uid="{6F850FA4-BCB7-40C7-96B0-CA3CCE968E56}"/>
    <hyperlink ref="H13" r:id="rId3" xr:uid="{CC24C6B8-8E64-4AF3-8962-77FD79BA5D38}"/>
    <hyperlink ref="H19" r:id="rId4" xr:uid="{0503E17E-ED8B-412F-9E6D-649693A7ADF5}"/>
    <hyperlink ref="H8" r:id="rId5" xr:uid="{0C2D91B9-C543-45BB-8C37-F8E76F93063A}"/>
    <hyperlink ref="H12" r:id="rId6" xr:uid="{A94A0586-602D-42D4-9BE4-B11DD85D8D3D}"/>
  </hyperlinks>
  <pageMargins left="0.45" right="0.45" top="0.5" bottom="0.5" header="0.3" footer="0.3"/>
  <pageSetup orientation="landscape" horizont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D09C-16C1-443A-AE96-8302BEF392A1}">
  <dimension ref="A1:G57"/>
  <sheetViews>
    <sheetView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F5" sqref="F5"/>
    </sheetView>
  </sheetViews>
  <sheetFormatPr defaultRowHeight="18" x14ac:dyDescent="0.35"/>
  <cols>
    <col min="1" max="1" width="15.1640625" customWidth="1"/>
    <col min="2" max="2" width="12.08203125" style="1" customWidth="1"/>
    <col min="3" max="3" width="18.1640625" style="1" customWidth="1"/>
    <col min="4" max="4" width="10.33203125" style="1" customWidth="1"/>
    <col min="5" max="5" width="15.08203125" style="1" customWidth="1"/>
    <col min="6" max="6" width="14.58203125" style="1" customWidth="1"/>
    <col min="7" max="7" width="12.08203125" customWidth="1"/>
  </cols>
  <sheetData>
    <row r="1" spans="1:7" x14ac:dyDescent="0.35">
      <c r="A1" s="18" t="s">
        <v>12</v>
      </c>
      <c r="B1" s="18"/>
      <c r="C1" s="18"/>
      <c r="D1" s="18"/>
      <c r="E1" s="18"/>
      <c r="F1" s="18"/>
      <c r="G1" s="18"/>
    </row>
    <row r="3" spans="1:7" s="3" customFormat="1" x14ac:dyDescent="0.35">
      <c r="B3" s="4" t="s">
        <v>2</v>
      </c>
      <c r="C3" s="4" t="s">
        <v>6</v>
      </c>
      <c r="D3" s="4" t="s">
        <v>7</v>
      </c>
      <c r="E3" s="4" t="s">
        <v>8</v>
      </c>
      <c r="F3" s="5" t="s">
        <v>13</v>
      </c>
      <c r="G3" s="3" t="s">
        <v>3</v>
      </c>
    </row>
    <row r="4" spans="1:7" x14ac:dyDescent="0.35">
      <c r="A4" s="13" t="s">
        <v>161</v>
      </c>
      <c r="B4" s="7">
        <v>1</v>
      </c>
      <c r="C4" s="7"/>
      <c r="D4" s="7">
        <v>1</v>
      </c>
      <c r="E4" s="7"/>
      <c r="F4" s="9" t="s">
        <v>15</v>
      </c>
      <c r="G4" s="2">
        <v>45541</v>
      </c>
    </row>
    <row r="5" spans="1:7" x14ac:dyDescent="0.35">
      <c r="A5" t="s">
        <v>9</v>
      </c>
      <c r="B5" s="7">
        <v>1</v>
      </c>
      <c r="C5" s="7"/>
      <c r="D5" s="7">
        <v>1</v>
      </c>
      <c r="E5" s="7"/>
      <c r="F5" s="7" t="s">
        <v>14</v>
      </c>
      <c r="G5" s="2">
        <v>45460</v>
      </c>
    </row>
    <row r="6" spans="1:7" x14ac:dyDescent="0.35">
      <c r="A6" t="s">
        <v>148</v>
      </c>
      <c r="B6" s="7">
        <v>1</v>
      </c>
      <c r="C6" s="7"/>
      <c r="D6" s="7"/>
      <c r="E6" s="7">
        <v>1</v>
      </c>
      <c r="F6" s="7" t="s">
        <v>14</v>
      </c>
      <c r="G6" s="2">
        <v>45523</v>
      </c>
    </row>
    <row r="7" spans="1:7" x14ac:dyDescent="0.35">
      <c r="A7" t="s">
        <v>26</v>
      </c>
      <c r="B7" s="7">
        <v>1</v>
      </c>
      <c r="C7" s="7">
        <v>1</v>
      </c>
      <c r="D7" s="7"/>
      <c r="E7" s="7"/>
      <c r="F7" s="7" t="s">
        <v>25</v>
      </c>
      <c r="G7" s="2">
        <v>45483</v>
      </c>
    </row>
    <row r="8" spans="1:7" x14ac:dyDescent="0.35">
      <c r="A8" t="s">
        <v>149</v>
      </c>
      <c r="B8" s="7">
        <v>1</v>
      </c>
      <c r="C8" s="7"/>
      <c r="D8" s="7"/>
      <c r="E8" s="7">
        <v>1</v>
      </c>
      <c r="F8" s="7" t="s">
        <v>14</v>
      </c>
      <c r="G8" s="2">
        <v>45523</v>
      </c>
    </row>
    <row r="9" spans="1:7" x14ac:dyDescent="0.35">
      <c r="A9" t="s">
        <v>19</v>
      </c>
      <c r="B9" s="7">
        <v>1</v>
      </c>
      <c r="C9" s="7"/>
      <c r="D9" s="7"/>
      <c r="E9" s="7">
        <v>1</v>
      </c>
      <c r="F9" s="7" t="s">
        <v>14</v>
      </c>
      <c r="G9" s="2">
        <v>45465</v>
      </c>
    </row>
    <row r="10" spans="1:7" x14ac:dyDescent="0.35">
      <c r="A10" t="s">
        <v>144</v>
      </c>
      <c r="B10" s="7">
        <v>1</v>
      </c>
      <c r="C10" s="7"/>
      <c r="D10" s="7"/>
      <c r="E10" s="7">
        <v>1</v>
      </c>
      <c r="F10" s="7" t="s">
        <v>163</v>
      </c>
      <c r="G10" s="2">
        <v>45505</v>
      </c>
    </row>
    <row r="11" spans="1:7" x14ac:dyDescent="0.35">
      <c r="A11" t="s">
        <v>156</v>
      </c>
      <c r="B11" s="7">
        <v>1</v>
      </c>
      <c r="C11" s="7"/>
      <c r="D11" s="7">
        <v>1</v>
      </c>
      <c r="E11" s="7"/>
      <c r="F11" s="7" t="s">
        <v>22</v>
      </c>
      <c r="G11" s="2">
        <v>45463</v>
      </c>
    </row>
    <row r="12" spans="1:7" x14ac:dyDescent="0.35">
      <c r="A12" t="s">
        <v>18</v>
      </c>
      <c r="B12" s="7">
        <v>1</v>
      </c>
      <c r="C12" s="7"/>
      <c r="D12" s="7">
        <v>1</v>
      </c>
      <c r="E12" s="7"/>
      <c r="F12" s="7" t="s">
        <v>14</v>
      </c>
      <c r="G12" s="2">
        <v>45465</v>
      </c>
    </row>
    <row r="13" spans="1:7" x14ac:dyDescent="0.35">
      <c r="A13" t="s">
        <v>139</v>
      </c>
      <c r="B13" s="7">
        <v>1</v>
      </c>
      <c r="C13" s="7"/>
      <c r="D13" s="7"/>
      <c r="E13" s="7">
        <v>1</v>
      </c>
      <c r="F13" s="7" t="s">
        <v>14</v>
      </c>
      <c r="G13" s="2">
        <v>45511</v>
      </c>
    </row>
    <row r="14" spans="1:7" x14ac:dyDescent="0.35">
      <c r="A14" t="s">
        <v>142</v>
      </c>
      <c r="B14" s="7">
        <v>1</v>
      </c>
      <c r="C14" s="7">
        <v>1</v>
      </c>
      <c r="D14" s="7"/>
      <c r="E14" s="7"/>
      <c r="F14" s="7" t="s">
        <v>163</v>
      </c>
      <c r="G14" s="2">
        <v>45513</v>
      </c>
    </row>
    <row r="15" spans="1:7" x14ac:dyDescent="0.35">
      <c r="A15" t="s">
        <v>132</v>
      </c>
      <c r="B15" s="7">
        <v>0</v>
      </c>
      <c r="C15" s="7"/>
      <c r="D15" s="7">
        <v>1</v>
      </c>
      <c r="E15" s="7"/>
      <c r="F15" s="7" t="s">
        <v>133</v>
      </c>
      <c r="G15" s="2">
        <v>45507</v>
      </c>
    </row>
    <row r="16" spans="1:7" x14ac:dyDescent="0.35">
      <c r="A16" t="s">
        <v>28</v>
      </c>
      <c r="B16" s="7">
        <v>1</v>
      </c>
      <c r="C16" s="7">
        <v>1</v>
      </c>
      <c r="D16" s="7"/>
      <c r="E16" s="7"/>
      <c r="F16" s="7" t="s">
        <v>25</v>
      </c>
      <c r="G16" s="2">
        <v>45480</v>
      </c>
    </row>
    <row r="17" spans="1:7" x14ac:dyDescent="0.35">
      <c r="A17" t="s">
        <v>143</v>
      </c>
      <c r="B17" s="7">
        <v>1</v>
      </c>
      <c r="C17" s="7">
        <v>1</v>
      </c>
      <c r="D17" s="7"/>
      <c r="E17" s="7"/>
      <c r="F17" s="7" t="s">
        <v>163</v>
      </c>
      <c r="G17" s="2">
        <v>45505</v>
      </c>
    </row>
    <row r="18" spans="1:7" x14ac:dyDescent="0.35">
      <c r="A18" t="s">
        <v>141</v>
      </c>
      <c r="B18" s="7">
        <v>1</v>
      </c>
      <c r="C18" s="7"/>
      <c r="D18" s="7">
        <v>1</v>
      </c>
      <c r="E18" s="7"/>
      <c r="F18" s="7" t="s">
        <v>163</v>
      </c>
      <c r="G18" s="2">
        <v>45513</v>
      </c>
    </row>
    <row r="19" spans="1:7" x14ac:dyDescent="0.35">
      <c r="A19" t="s">
        <v>21</v>
      </c>
      <c r="B19" s="7">
        <v>1</v>
      </c>
      <c r="C19" s="7">
        <v>1</v>
      </c>
      <c r="D19" s="7"/>
      <c r="E19" s="7"/>
      <c r="F19" s="7" t="s">
        <v>14</v>
      </c>
      <c r="G19" s="2">
        <v>45465</v>
      </c>
    </row>
    <row r="20" spans="1:7" x14ac:dyDescent="0.35">
      <c r="A20" t="s">
        <v>10</v>
      </c>
      <c r="B20" s="7">
        <v>1</v>
      </c>
      <c r="C20" s="7">
        <v>1</v>
      </c>
      <c r="D20" s="7"/>
      <c r="E20" s="7"/>
      <c r="F20" s="9" t="s">
        <v>25</v>
      </c>
      <c r="G20" s="2">
        <v>45459</v>
      </c>
    </row>
    <row r="21" spans="1:7" x14ac:dyDescent="0.35">
      <c r="A21" t="s">
        <v>20</v>
      </c>
      <c r="B21" s="7">
        <v>1</v>
      </c>
      <c r="C21" s="7">
        <v>1</v>
      </c>
      <c r="D21" s="7"/>
      <c r="E21" s="7"/>
      <c r="F21" s="7" t="s">
        <v>14</v>
      </c>
      <c r="G21" s="2">
        <v>45465</v>
      </c>
    </row>
    <row r="22" spans="1:7" x14ac:dyDescent="0.35">
      <c r="A22" t="s">
        <v>0</v>
      </c>
      <c r="B22" s="7">
        <v>1</v>
      </c>
      <c r="C22" s="7">
        <v>1</v>
      </c>
      <c r="D22" s="7"/>
      <c r="E22" s="7"/>
      <c r="F22" s="9" t="s">
        <v>14</v>
      </c>
      <c r="G22" s="2">
        <v>45454</v>
      </c>
    </row>
    <row r="23" spans="1:7" x14ac:dyDescent="0.35">
      <c r="A23" t="s">
        <v>146</v>
      </c>
      <c r="B23" s="7">
        <v>1</v>
      </c>
      <c r="C23" s="7">
        <v>1</v>
      </c>
      <c r="D23" s="7"/>
      <c r="E23" s="7"/>
      <c r="F23" s="7" t="s">
        <v>14</v>
      </c>
      <c r="G23" s="2">
        <v>45513</v>
      </c>
    </row>
    <row r="24" spans="1:7" x14ac:dyDescent="0.35">
      <c r="A24" t="s">
        <v>131</v>
      </c>
      <c r="B24" s="7">
        <v>1</v>
      </c>
      <c r="C24" s="7"/>
      <c r="D24" s="7">
        <v>1</v>
      </c>
      <c r="E24" s="7"/>
      <c r="F24" s="7" t="s">
        <v>25</v>
      </c>
      <c r="G24" s="2">
        <v>45507</v>
      </c>
    </row>
    <row r="25" spans="1:7" x14ac:dyDescent="0.35">
      <c r="A25" t="s">
        <v>24</v>
      </c>
      <c r="B25" s="7">
        <v>1</v>
      </c>
      <c r="C25" s="7">
        <v>1</v>
      </c>
      <c r="D25" s="7"/>
      <c r="E25" s="7"/>
      <c r="F25" s="7" t="s">
        <v>25</v>
      </c>
      <c r="G25" s="2">
        <v>45483</v>
      </c>
    </row>
    <row r="26" spans="1:7" x14ac:dyDescent="0.35">
      <c r="A26" s="13" t="s">
        <v>147</v>
      </c>
      <c r="B26" s="7">
        <v>1</v>
      </c>
      <c r="C26" s="7">
        <v>1</v>
      </c>
      <c r="D26" s="7"/>
      <c r="E26" s="7"/>
      <c r="F26" s="7" t="s">
        <v>15</v>
      </c>
      <c r="G26" s="2">
        <v>45517</v>
      </c>
    </row>
    <row r="27" spans="1:7" x14ac:dyDescent="0.35">
      <c r="A27" t="s">
        <v>128</v>
      </c>
      <c r="B27" s="7">
        <v>1</v>
      </c>
      <c r="C27" s="7"/>
      <c r="D27" s="7">
        <v>1</v>
      </c>
      <c r="E27" s="7"/>
      <c r="F27" s="7" t="s">
        <v>25</v>
      </c>
      <c r="G27" s="2">
        <v>45502</v>
      </c>
    </row>
    <row r="28" spans="1:7" x14ac:dyDescent="0.35">
      <c r="A28" t="s">
        <v>135</v>
      </c>
      <c r="B28" s="7">
        <v>1</v>
      </c>
      <c r="C28" s="7"/>
      <c r="D28" s="7"/>
      <c r="E28" s="7">
        <v>1</v>
      </c>
      <c r="F28" s="7" t="s">
        <v>14</v>
      </c>
      <c r="G28" s="2">
        <v>45509</v>
      </c>
    </row>
    <row r="29" spans="1:7" x14ac:dyDescent="0.35">
      <c r="A29" t="s">
        <v>150</v>
      </c>
      <c r="B29" s="7">
        <v>0</v>
      </c>
      <c r="C29" s="7"/>
      <c r="D29" s="7"/>
      <c r="E29" s="7"/>
      <c r="F29" s="7" t="s">
        <v>151</v>
      </c>
      <c r="G29" s="2">
        <v>45532</v>
      </c>
    </row>
    <row r="30" spans="1:7" x14ac:dyDescent="0.35">
      <c r="A30" s="13" t="s">
        <v>162</v>
      </c>
      <c r="B30" s="7">
        <v>1</v>
      </c>
      <c r="C30" s="7"/>
      <c r="D30" s="7">
        <v>1</v>
      </c>
      <c r="E30" s="7"/>
      <c r="F30" s="9" t="s">
        <v>15</v>
      </c>
      <c r="G30" s="2">
        <v>45542</v>
      </c>
    </row>
    <row r="31" spans="1:7" x14ac:dyDescent="0.35">
      <c r="A31" s="13" t="s">
        <v>160</v>
      </c>
      <c r="B31" s="7">
        <v>1</v>
      </c>
      <c r="C31" s="7"/>
      <c r="D31" s="7"/>
      <c r="E31" s="7">
        <v>1</v>
      </c>
      <c r="F31" s="9" t="s">
        <v>15</v>
      </c>
      <c r="G31" s="2">
        <v>45540</v>
      </c>
    </row>
    <row r="32" spans="1:7" x14ac:dyDescent="0.35">
      <c r="A32" t="s">
        <v>23</v>
      </c>
      <c r="B32" s="7">
        <v>1</v>
      </c>
      <c r="C32" s="7"/>
      <c r="D32" s="7"/>
      <c r="E32" s="7">
        <v>1</v>
      </c>
      <c r="F32" s="7" t="s">
        <v>14</v>
      </c>
      <c r="G32" s="2">
        <v>45471</v>
      </c>
    </row>
    <row r="33" spans="1:7" x14ac:dyDescent="0.35">
      <c r="A33" t="s">
        <v>152</v>
      </c>
      <c r="B33" s="7">
        <v>1</v>
      </c>
      <c r="C33" s="7"/>
      <c r="D33" s="7">
        <v>1</v>
      </c>
      <c r="E33" s="7"/>
      <c r="F33" s="7" t="s">
        <v>151</v>
      </c>
      <c r="G33" s="2">
        <v>45532</v>
      </c>
    </row>
    <row r="34" spans="1:7" x14ac:dyDescent="0.35">
      <c r="A34" t="s">
        <v>159</v>
      </c>
      <c r="B34" s="7">
        <v>1</v>
      </c>
      <c r="C34" s="7"/>
      <c r="D34" s="7"/>
      <c r="E34" s="7">
        <v>1</v>
      </c>
      <c r="F34" s="9" t="s">
        <v>25</v>
      </c>
      <c r="G34" s="2">
        <v>45538</v>
      </c>
    </row>
    <row r="35" spans="1:7" x14ac:dyDescent="0.35">
      <c r="A35" s="13" t="s">
        <v>154</v>
      </c>
      <c r="B35" s="7">
        <v>1</v>
      </c>
      <c r="C35" s="7"/>
      <c r="D35" s="7"/>
      <c r="E35" s="7">
        <v>1</v>
      </c>
      <c r="F35" s="12" t="s">
        <v>15</v>
      </c>
      <c r="G35" s="2">
        <v>45517</v>
      </c>
    </row>
    <row r="36" spans="1:7" x14ac:dyDescent="0.35">
      <c r="A36" s="13" t="s">
        <v>140</v>
      </c>
      <c r="B36" s="7">
        <v>1</v>
      </c>
      <c r="C36" s="7"/>
      <c r="D36" s="7"/>
      <c r="E36" s="7">
        <v>1</v>
      </c>
      <c r="F36" s="7" t="s">
        <v>15</v>
      </c>
      <c r="G36" s="2">
        <v>45512</v>
      </c>
    </row>
    <row r="37" spans="1:7" x14ac:dyDescent="0.35">
      <c r="A37" s="13" t="s">
        <v>30</v>
      </c>
      <c r="B37" s="7">
        <v>1</v>
      </c>
      <c r="C37" s="7"/>
      <c r="D37" s="7"/>
      <c r="E37" s="7">
        <v>1</v>
      </c>
      <c r="F37" s="7" t="s">
        <v>129</v>
      </c>
      <c r="G37" s="2">
        <v>45490</v>
      </c>
    </row>
    <row r="38" spans="1:7" x14ac:dyDescent="0.35">
      <c r="A38" t="s">
        <v>155</v>
      </c>
      <c r="B38" s="7">
        <v>1</v>
      </c>
      <c r="C38" s="7"/>
      <c r="D38" s="7"/>
      <c r="E38" s="7">
        <v>1</v>
      </c>
      <c r="F38" s="7" t="s">
        <v>22</v>
      </c>
      <c r="G38" s="2">
        <v>45463</v>
      </c>
    </row>
    <row r="39" spans="1:7" x14ac:dyDescent="0.35">
      <c r="A39" t="s">
        <v>138</v>
      </c>
      <c r="B39" s="7">
        <v>1</v>
      </c>
      <c r="C39" s="7"/>
      <c r="D39" s="7"/>
      <c r="E39" s="7">
        <v>1</v>
      </c>
      <c r="F39" s="7" t="s">
        <v>14</v>
      </c>
      <c r="G39" s="2">
        <v>45511</v>
      </c>
    </row>
    <row r="40" spans="1:7" x14ac:dyDescent="0.35">
      <c r="A40" t="s">
        <v>137</v>
      </c>
      <c r="B40" s="7">
        <v>1</v>
      </c>
      <c r="C40" s="7"/>
      <c r="D40" s="7"/>
      <c r="E40" s="7">
        <v>1</v>
      </c>
      <c r="F40" s="7" t="s">
        <v>14</v>
      </c>
      <c r="G40" s="2">
        <v>45511</v>
      </c>
    </row>
    <row r="41" spans="1:7" x14ac:dyDescent="0.35">
      <c r="A41" t="s">
        <v>134</v>
      </c>
      <c r="B41" s="7">
        <v>1</v>
      </c>
      <c r="C41" s="7">
        <v>1</v>
      </c>
      <c r="D41" s="7"/>
      <c r="E41" s="7"/>
      <c r="F41" s="7" t="s">
        <v>14</v>
      </c>
      <c r="G41" s="2">
        <v>45507</v>
      </c>
    </row>
    <row r="42" spans="1:7" x14ac:dyDescent="0.35">
      <c r="A42" t="s">
        <v>27</v>
      </c>
      <c r="B42" s="7">
        <v>1</v>
      </c>
      <c r="C42" s="7"/>
      <c r="D42" s="7"/>
      <c r="E42" s="7">
        <v>1</v>
      </c>
      <c r="F42" s="7" t="s">
        <v>25</v>
      </c>
      <c r="G42" s="2">
        <v>45483</v>
      </c>
    </row>
    <row r="43" spans="1:7" x14ac:dyDescent="0.35">
      <c r="A43" s="13" t="s">
        <v>153</v>
      </c>
      <c r="B43" s="7">
        <v>1</v>
      </c>
      <c r="C43" s="7">
        <v>1</v>
      </c>
      <c r="D43" s="7"/>
      <c r="E43" s="7"/>
      <c r="F43" s="9" t="s">
        <v>15</v>
      </c>
      <c r="G43" s="2">
        <v>45532</v>
      </c>
    </row>
    <row r="44" spans="1:7" x14ac:dyDescent="0.35">
      <c r="A44" s="13" t="s">
        <v>158</v>
      </c>
      <c r="B44" s="7">
        <v>1</v>
      </c>
      <c r="C44" s="7"/>
      <c r="D44" s="7"/>
      <c r="E44" s="7">
        <v>1</v>
      </c>
      <c r="F44" s="9" t="s">
        <v>15</v>
      </c>
      <c r="G44" s="2">
        <v>45538</v>
      </c>
    </row>
    <row r="45" spans="1:7" x14ac:dyDescent="0.35">
      <c r="A45" t="s">
        <v>17</v>
      </c>
      <c r="B45" s="7">
        <v>1</v>
      </c>
      <c r="C45" s="7">
        <v>1</v>
      </c>
      <c r="D45" s="7"/>
      <c r="E45" s="7"/>
      <c r="F45" s="7" t="s">
        <v>14</v>
      </c>
      <c r="G45" s="2">
        <v>45465</v>
      </c>
    </row>
    <row r="46" spans="1:7" x14ac:dyDescent="0.35">
      <c r="A46" t="s">
        <v>145</v>
      </c>
      <c r="B46" s="7">
        <v>1</v>
      </c>
      <c r="C46" s="7">
        <v>1</v>
      </c>
      <c r="D46" s="7"/>
      <c r="E46" s="7"/>
      <c r="F46" s="7" t="s">
        <v>14</v>
      </c>
      <c r="G46" s="2">
        <v>45513</v>
      </c>
    </row>
    <row r="47" spans="1:7" x14ac:dyDescent="0.35">
      <c r="A47" s="12" t="s">
        <v>29</v>
      </c>
      <c r="B47" s="7">
        <v>1</v>
      </c>
      <c r="C47" s="7">
        <v>1</v>
      </c>
      <c r="D47" s="7"/>
      <c r="E47" s="7"/>
      <c r="F47" s="7" t="s">
        <v>15</v>
      </c>
      <c r="G47" s="2">
        <v>45490</v>
      </c>
    </row>
    <row r="48" spans="1:7" x14ac:dyDescent="0.35">
      <c r="A48" t="s">
        <v>16</v>
      </c>
      <c r="B48" s="7">
        <v>1</v>
      </c>
      <c r="C48" s="7">
        <v>1</v>
      </c>
      <c r="D48" s="7"/>
      <c r="E48" s="7"/>
      <c r="F48" s="7" t="s">
        <v>14</v>
      </c>
      <c r="G48" s="2">
        <v>45465</v>
      </c>
    </row>
    <row r="49" spans="1:7" x14ac:dyDescent="0.35">
      <c r="A49" t="s">
        <v>136</v>
      </c>
      <c r="B49" s="7">
        <v>1</v>
      </c>
      <c r="C49" s="7"/>
      <c r="D49" s="7">
        <v>1</v>
      </c>
      <c r="E49" s="7"/>
      <c r="F49" s="7" t="s">
        <v>25</v>
      </c>
      <c r="G49" s="2">
        <v>45507</v>
      </c>
    </row>
    <row r="50" spans="1:7" x14ac:dyDescent="0.35">
      <c r="B50" s="7"/>
      <c r="C50" s="7"/>
      <c r="D50" s="7"/>
      <c r="E50" s="7"/>
      <c r="F50" s="7"/>
    </row>
    <row r="51" spans="1:7" x14ac:dyDescent="0.35">
      <c r="A51" t="s">
        <v>4</v>
      </c>
      <c r="B51" s="4">
        <f>SUM(B4:B50)*15</f>
        <v>660</v>
      </c>
      <c r="C51" s="4">
        <f>SUM(C4:C50)*22</f>
        <v>374</v>
      </c>
      <c r="D51" s="4">
        <f>SUM(D4:D50)*22</f>
        <v>242</v>
      </c>
      <c r="E51" s="4">
        <f>SUM(E4:E50)*22</f>
        <v>374</v>
      </c>
    </row>
    <row r="52" spans="1:7" x14ac:dyDescent="0.35">
      <c r="A52" t="s">
        <v>11</v>
      </c>
      <c r="B52" s="8">
        <f>SUM(B4:B50)</f>
        <v>44</v>
      </c>
      <c r="C52" s="6">
        <f>SUM(C4:C50)</f>
        <v>17</v>
      </c>
      <c r="D52" s="6">
        <f>SUM(D4:D50)</f>
        <v>11</v>
      </c>
      <c r="E52" s="8">
        <f>SUM(E4:E50)</f>
        <v>17</v>
      </c>
      <c r="F52" s="6"/>
    </row>
    <row r="54" spans="1:7" s="3" customFormat="1" x14ac:dyDescent="0.35">
      <c r="A54" s="3" t="s">
        <v>5</v>
      </c>
      <c r="B54" s="4">
        <f>SUM(B51:E51)</f>
        <v>1650</v>
      </c>
      <c r="C54" s="8"/>
      <c r="D54" s="8"/>
      <c r="E54" s="8"/>
      <c r="F54" s="8"/>
    </row>
    <row r="56" spans="1:7" x14ac:dyDescent="0.35">
      <c r="A56" t="s">
        <v>157</v>
      </c>
    </row>
    <row r="57" spans="1:7" x14ac:dyDescent="0.35">
      <c r="A57" t="s">
        <v>130</v>
      </c>
      <c r="B57" s="7">
        <v>1</v>
      </c>
      <c r="C57" s="7"/>
      <c r="D57" s="7"/>
      <c r="E57" s="7">
        <v>1</v>
      </c>
      <c r="F57" s="7" t="s">
        <v>25</v>
      </c>
      <c r="G57" s="2">
        <v>45507</v>
      </c>
    </row>
  </sheetData>
  <autoFilter ref="A3:G49" xr:uid="{5EF5D09C-16C1-443A-AE96-8302BEF392A1}"/>
  <sortState xmlns:xlrd2="http://schemas.microsoft.com/office/spreadsheetml/2017/richdata2" ref="A4:G49">
    <sortCondition ref="A4:A49"/>
  </sortState>
  <mergeCells count="1">
    <mergeCell ref="A1:G1"/>
  </mergeCells>
  <conditionalFormatting sqref="A21">
    <cfRule type="containsText" dxfId="3" priority="1" operator="containsText" text="Pay Later">
      <formula>NOT(ISERROR(SEARCH("Pay Later",A21)))</formula>
    </cfRule>
  </conditionalFormatting>
  <conditionalFormatting sqref="F1:F1048576">
    <cfRule type="containsText" dxfId="2" priority="3" operator="containsText" text="Pay Later">
      <formula>NOT(ISERROR(SEARCH("Pay Later",F1)))</formula>
    </cfRule>
  </conditionalFormatting>
  <conditionalFormatting sqref="F4">
    <cfRule type="containsText" dxfId="1" priority="4" operator="containsText" text="Pay :ater">
      <formula>NOT(ISERROR(SEARCH("Pay :ater",F4)))</formula>
    </cfRule>
  </conditionalFormatting>
  <conditionalFormatting sqref="F4:F5">
    <cfRule type="containsText" dxfId="0" priority="5" operator="containsText" text="Pay Later">
      <formula>NOT(ISERROR(SEARCH("Pay Later",F4)))</formula>
    </cfRule>
  </conditionalFormatting>
  <pageMargins left="0.45" right="0.45" top="0.5" bottom="0.5" header="0.3" footer="0.3"/>
  <pageSetup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8857-FF8C-43E4-9285-18809D266008}">
  <dimension ref="A1:AO12"/>
  <sheetViews>
    <sheetView workbookViewId="0">
      <selection activeCell="B2" sqref="B2"/>
    </sheetView>
  </sheetViews>
  <sheetFormatPr defaultRowHeight="18" x14ac:dyDescent="0.35"/>
  <sheetData>
    <row r="1" spans="1:41" x14ac:dyDescent="0.35">
      <c r="A1" t="s">
        <v>3</v>
      </c>
      <c r="B1" t="s">
        <v>31</v>
      </c>
      <c r="C1" t="s">
        <v>32</v>
      </c>
      <c r="D1" t="s">
        <v>1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65</v>
      </c>
      <c r="AL1" t="s">
        <v>66</v>
      </c>
      <c r="AM1" t="s">
        <v>67</v>
      </c>
      <c r="AN1" t="s">
        <v>68</v>
      </c>
      <c r="AO1" t="s">
        <v>69</v>
      </c>
    </row>
    <row r="2" spans="1:41" x14ac:dyDescent="0.35">
      <c r="A2" s="2">
        <v>45383</v>
      </c>
      <c r="B2" s="10">
        <v>0.10590277777777778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>
        <v>1</v>
      </c>
      <c r="I2">
        <v>-0.51</v>
      </c>
      <c r="J2">
        <v>0.49</v>
      </c>
      <c r="K2" t="s">
        <v>75</v>
      </c>
      <c r="L2" t="s">
        <v>76</v>
      </c>
      <c r="M2" t="s">
        <v>77</v>
      </c>
      <c r="O2" t="s">
        <v>78</v>
      </c>
      <c r="P2" t="s">
        <v>79</v>
      </c>
      <c r="R2">
        <v>0</v>
      </c>
      <c r="T2">
        <v>0</v>
      </c>
      <c r="Z2" t="s">
        <v>80</v>
      </c>
      <c r="AA2" t="s">
        <v>81</v>
      </c>
      <c r="AB2">
        <v>1</v>
      </c>
      <c r="AC2" s="11" t="s">
        <v>82</v>
      </c>
      <c r="AD2">
        <v>0.49</v>
      </c>
      <c r="AL2" t="s">
        <v>79</v>
      </c>
      <c r="AO2" t="s">
        <v>83</v>
      </c>
    </row>
    <row r="3" spans="1:41" x14ac:dyDescent="0.35">
      <c r="A3" s="2">
        <v>45383</v>
      </c>
      <c r="B3" s="10">
        <v>0.62702546296296291</v>
      </c>
      <c r="C3" t="s">
        <v>70</v>
      </c>
      <c r="D3" t="s">
        <v>0</v>
      </c>
      <c r="E3" t="s">
        <v>72</v>
      </c>
      <c r="F3" t="s">
        <v>73</v>
      </c>
      <c r="G3" t="s">
        <v>74</v>
      </c>
      <c r="H3">
        <v>10</v>
      </c>
      <c r="I3">
        <v>-0.69</v>
      </c>
      <c r="J3">
        <v>9.31</v>
      </c>
      <c r="K3" t="s">
        <v>84</v>
      </c>
      <c r="L3" t="s">
        <v>76</v>
      </c>
      <c r="M3" t="s">
        <v>85</v>
      </c>
      <c r="O3" t="s">
        <v>78</v>
      </c>
      <c r="P3" t="s">
        <v>86</v>
      </c>
      <c r="R3">
        <v>0</v>
      </c>
      <c r="T3">
        <v>0</v>
      </c>
      <c r="Z3" t="s">
        <v>87</v>
      </c>
      <c r="AA3" t="s">
        <v>88</v>
      </c>
      <c r="AB3">
        <v>1</v>
      </c>
      <c r="AD3">
        <v>9.8000000000000007</v>
      </c>
      <c r="AK3">
        <v>6033825730</v>
      </c>
      <c r="AL3" t="s">
        <v>86</v>
      </c>
      <c r="AO3" t="s">
        <v>83</v>
      </c>
    </row>
    <row r="4" spans="1:41" x14ac:dyDescent="0.35">
      <c r="A4" s="2">
        <v>45385</v>
      </c>
      <c r="B4" s="10">
        <v>0.52171296296296299</v>
      </c>
      <c r="C4" t="s">
        <v>70</v>
      </c>
      <c r="E4" t="s">
        <v>89</v>
      </c>
      <c r="F4" t="s">
        <v>73</v>
      </c>
      <c r="G4" t="s">
        <v>74</v>
      </c>
      <c r="H4">
        <v>-9.8000000000000007</v>
      </c>
      <c r="I4">
        <v>0</v>
      </c>
      <c r="J4">
        <v>-9.8000000000000007</v>
      </c>
      <c r="K4" t="s">
        <v>76</v>
      </c>
      <c r="M4" t="s">
        <v>90</v>
      </c>
      <c r="AD4">
        <v>0</v>
      </c>
      <c r="AO4" t="s">
        <v>91</v>
      </c>
    </row>
    <row r="5" spans="1:41" x14ac:dyDescent="0.35">
      <c r="A5" s="2">
        <v>45426</v>
      </c>
      <c r="B5" s="10">
        <v>0.4974884259259259</v>
      </c>
      <c r="C5" t="s">
        <v>70</v>
      </c>
      <c r="D5" t="s">
        <v>0</v>
      </c>
      <c r="E5" t="s">
        <v>72</v>
      </c>
      <c r="F5" t="s">
        <v>73</v>
      </c>
      <c r="G5" t="s">
        <v>74</v>
      </c>
      <c r="H5">
        <v>10</v>
      </c>
      <c r="I5">
        <v>-0.69</v>
      </c>
      <c r="J5">
        <v>9.31</v>
      </c>
      <c r="K5" t="s">
        <v>84</v>
      </c>
      <c r="L5" t="s">
        <v>76</v>
      </c>
      <c r="M5" t="s">
        <v>92</v>
      </c>
      <c r="O5" t="s">
        <v>78</v>
      </c>
      <c r="P5" t="s">
        <v>93</v>
      </c>
      <c r="R5">
        <v>0</v>
      </c>
      <c r="T5">
        <v>0</v>
      </c>
      <c r="Z5" t="s">
        <v>94</v>
      </c>
      <c r="AA5" t="s">
        <v>95</v>
      </c>
      <c r="AB5">
        <v>1</v>
      </c>
      <c r="AD5">
        <v>9.31</v>
      </c>
      <c r="AK5">
        <v>6033825730</v>
      </c>
      <c r="AL5" t="s">
        <v>93</v>
      </c>
      <c r="AO5" t="s">
        <v>83</v>
      </c>
    </row>
    <row r="6" spans="1:41" x14ac:dyDescent="0.35">
      <c r="A6" s="2">
        <v>45454</v>
      </c>
      <c r="B6" s="10">
        <v>0.29724537037037035</v>
      </c>
      <c r="C6" t="s">
        <v>70</v>
      </c>
      <c r="D6" t="s">
        <v>0</v>
      </c>
      <c r="E6" t="s">
        <v>72</v>
      </c>
      <c r="F6" t="s">
        <v>73</v>
      </c>
      <c r="G6" t="s">
        <v>74</v>
      </c>
      <c r="H6">
        <v>35.5</v>
      </c>
      <c r="I6">
        <v>-1.2</v>
      </c>
      <c r="J6">
        <v>34.299999999999997</v>
      </c>
      <c r="K6" t="s">
        <v>84</v>
      </c>
      <c r="L6" t="s">
        <v>76</v>
      </c>
      <c r="M6" t="s">
        <v>96</v>
      </c>
      <c r="O6" t="s">
        <v>78</v>
      </c>
      <c r="P6" t="s">
        <v>97</v>
      </c>
      <c r="R6">
        <v>0</v>
      </c>
      <c r="T6">
        <v>0</v>
      </c>
      <c r="Z6" t="s">
        <v>98</v>
      </c>
      <c r="AA6" t="s">
        <v>99</v>
      </c>
      <c r="AB6">
        <v>1</v>
      </c>
      <c r="AD6">
        <v>43.61</v>
      </c>
      <c r="AK6">
        <v>6033825730</v>
      </c>
      <c r="AL6" t="s">
        <v>97</v>
      </c>
      <c r="AO6" t="s">
        <v>83</v>
      </c>
    </row>
    <row r="7" spans="1:41" x14ac:dyDescent="0.35">
      <c r="A7" s="2">
        <v>45460</v>
      </c>
      <c r="B7" s="10">
        <v>0.35473379629629631</v>
      </c>
      <c r="C7" t="s">
        <v>70</v>
      </c>
      <c r="D7" t="s">
        <v>9</v>
      </c>
      <c r="E7" t="s">
        <v>72</v>
      </c>
      <c r="F7" t="s">
        <v>73</v>
      </c>
      <c r="G7" t="s">
        <v>74</v>
      </c>
      <c r="H7">
        <v>37</v>
      </c>
      <c r="I7">
        <v>-1.23</v>
      </c>
      <c r="J7">
        <v>35.770000000000003</v>
      </c>
      <c r="K7" t="s">
        <v>100</v>
      </c>
      <c r="L7" t="s">
        <v>76</v>
      </c>
      <c r="M7" t="s">
        <v>101</v>
      </c>
      <c r="O7" t="s">
        <v>78</v>
      </c>
      <c r="P7" t="s">
        <v>102</v>
      </c>
      <c r="R7">
        <v>0</v>
      </c>
      <c r="T7">
        <v>0</v>
      </c>
      <c r="Z7" t="s">
        <v>103</v>
      </c>
      <c r="AA7" t="s">
        <v>104</v>
      </c>
      <c r="AB7">
        <v>1</v>
      </c>
      <c r="AD7">
        <v>79.38</v>
      </c>
      <c r="AK7">
        <v>6039924053</v>
      </c>
      <c r="AL7" t="s">
        <v>102</v>
      </c>
      <c r="AO7" t="s">
        <v>83</v>
      </c>
    </row>
    <row r="8" spans="1:41" x14ac:dyDescent="0.35">
      <c r="A8" s="2">
        <v>45465</v>
      </c>
      <c r="B8" s="10">
        <v>0.43002314814814813</v>
      </c>
      <c r="C8" t="s">
        <v>70</v>
      </c>
      <c r="D8" t="s">
        <v>105</v>
      </c>
      <c r="E8" t="s">
        <v>72</v>
      </c>
      <c r="F8" t="s">
        <v>73</v>
      </c>
      <c r="G8" t="s">
        <v>74</v>
      </c>
      <c r="H8">
        <v>74</v>
      </c>
      <c r="I8">
        <v>-1.96</v>
      </c>
      <c r="J8">
        <v>72.040000000000006</v>
      </c>
      <c r="K8" t="s">
        <v>106</v>
      </c>
      <c r="L8" t="s">
        <v>76</v>
      </c>
      <c r="M8" t="s">
        <v>107</v>
      </c>
      <c r="O8" t="s">
        <v>78</v>
      </c>
      <c r="P8" t="s">
        <v>108</v>
      </c>
      <c r="R8">
        <v>0</v>
      </c>
      <c r="T8">
        <v>0</v>
      </c>
      <c r="Z8" t="s">
        <v>109</v>
      </c>
      <c r="AA8" t="s">
        <v>110</v>
      </c>
      <c r="AB8">
        <v>1</v>
      </c>
      <c r="AD8">
        <v>151.41999999999999</v>
      </c>
      <c r="AK8">
        <v>4803323670</v>
      </c>
      <c r="AL8" t="s">
        <v>108</v>
      </c>
      <c r="AO8" t="s">
        <v>83</v>
      </c>
    </row>
    <row r="9" spans="1:41" x14ac:dyDescent="0.35">
      <c r="A9" s="2">
        <v>45465</v>
      </c>
      <c r="B9" s="10">
        <v>0.44314814814814812</v>
      </c>
      <c r="C9" t="s">
        <v>70</v>
      </c>
      <c r="D9" t="s">
        <v>105</v>
      </c>
      <c r="E9" t="s">
        <v>72</v>
      </c>
      <c r="F9" t="s">
        <v>73</v>
      </c>
      <c r="G9" t="s">
        <v>74</v>
      </c>
      <c r="H9">
        <v>126</v>
      </c>
      <c r="I9">
        <v>-3</v>
      </c>
      <c r="J9">
        <v>123</v>
      </c>
      <c r="K9" t="s">
        <v>106</v>
      </c>
      <c r="L9" t="s">
        <v>76</v>
      </c>
      <c r="M9" t="s">
        <v>111</v>
      </c>
      <c r="O9" t="s">
        <v>78</v>
      </c>
      <c r="P9" t="s">
        <v>112</v>
      </c>
      <c r="R9">
        <v>0</v>
      </c>
      <c r="T9">
        <v>0</v>
      </c>
      <c r="Z9" t="s">
        <v>113</v>
      </c>
      <c r="AA9" t="s">
        <v>114</v>
      </c>
      <c r="AB9">
        <v>1</v>
      </c>
      <c r="AD9">
        <v>274.42</v>
      </c>
      <c r="AK9">
        <v>4803323670</v>
      </c>
      <c r="AL9" t="s">
        <v>112</v>
      </c>
      <c r="AO9" t="s">
        <v>83</v>
      </c>
    </row>
    <row r="10" spans="1:41" x14ac:dyDescent="0.35">
      <c r="A10" s="2">
        <v>45465</v>
      </c>
      <c r="B10" s="10">
        <v>0.44872685185185185</v>
      </c>
      <c r="C10" t="s">
        <v>70</v>
      </c>
      <c r="D10" t="s">
        <v>105</v>
      </c>
      <c r="E10" t="s">
        <v>72</v>
      </c>
      <c r="F10" t="s">
        <v>73</v>
      </c>
      <c r="G10" t="s">
        <v>74</v>
      </c>
      <c r="H10">
        <v>22</v>
      </c>
      <c r="I10">
        <v>-0.93</v>
      </c>
      <c r="J10">
        <v>21.07</v>
      </c>
      <c r="K10" t="s">
        <v>106</v>
      </c>
      <c r="L10" t="s">
        <v>76</v>
      </c>
      <c r="M10" t="s">
        <v>115</v>
      </c>
      <c r="O10" t="s">
        <v>78</v>
      </c>
      <c r="P10" t="s">
        <v>116</v>
      </c>
      <c r="R10">
        <v>0</v>
      </c>
      <c r="T10">
        <v>0</v>
      </c>
      <c r="Z10" t="s">
        <v>117</v>
      </c>
      <c r="AA10" t="s">
        <v>118</v>
      </c>
      <c r="AB10">
        <v>1</v>
      </c>
      <c r="AD10">
        <v>295.49</v>
      </c>
      <c r="AK10">
        <v>4803323670</v>
      </c>
      <c r="AL10" t="s">
        <v>116</v>
      </c>
      <c r="AO10" t="s">
        <v>83</v>
      </c>
    </row>
    <row r="11" spans="1:41" x14ac:dyDescent="0.35">
      <c r="A11" s="2">
        <v>45471</v>
      </c>
      <c r="B11" s="10">
        <v>0.25805555555555554</v>
      </c>
      <c r="C11" t="s">
        <v>70</v>
      </c>
      <c r="D11" t="s">
        <v>0</v>
      </c>
      <c r="E11" t="s">
        <v>72</v>
      </c>
      <c r="F11" t="s">
        <v>73</v>
      </c>
      <c r="G11" t="s">
        <v>74</v>
      </c>
      <c r="H11">
        <v>44</v>
      </c>
      <c r="I11">
        <v>-1.37</v>
      </c>
      <c r="J11">
        <v>42.63</v>
      </c>
      <c r="K11" t="s">
        <v>84</v>
      </c>
      <c r="L11" t="s">
        <v>76</v>
      </c>
      <c r="M11" t="s">
        <v>119</v>
      </c>
      <c r="O11" t="s">
        <v>78</v>
      </c>
      <c r="P11" t="s">
        <v>120</v>
      </c>
      <c r="R11">
        <v>0</v>
      </c>
      <c r="T11">
        <v>0</v>
      </c>
      <c r="Z11" t="s">
        <v>121</v>
      </c>
      <c r="AA11" t="s">
        <v>122</v>
      </c>
      <c r="AB11">
        <v>1</v>
      </c>
      <c r="AD11">
        <v>338.12</v>
      </c>
      <c r="AK11">
        <v>6033825730</v>
      </c>
      <c r="AL11" t="s">
        <v>120</v>
      </c>
      <c r="AO11" t="s">
        <v>83</v>
      </c>
    </row>
    <row r="12" spans="1:41" x14ac:dyDescent="0.35">
      <c r="A12" s="2">
        <v>45471</v>
      </c>
      <c r="B12" s="10">
        <v>0.61076388888888888</v>
      </c>
      <c r="C12" t="s">
        <v>70</v>
      </c>
      <c r="D12" t="s">
        <v>23</v>
      </c>
      <c r="E12" t="s">
        <v>72</v>
      </c>
      <c r="F12" t="s">
        <v>73</v>
      </c>
      <c r="G12" t="s">
        <v>74</v>
      </c>
      <c r="H12">
        <v>37</v>
      </c>
      <c r="I12">
        <v>-1.23</v>
      </c>
      <c r="J12">
        <v>35.770000000000003</v>
      </c>
      <c r="K12" t="s">
        <v>123</v>
      </c>
      <c r="L12" t="s">
        <v>76</v>
      </c>
      <c r="M12" t="s">
        <v>124</v>
      </c>
      <c r="O12" t="s">
        <v>78</v>
      </c>
      <c r="P12" t="s">
        <v>125</v>
      </c>
      <c r="R12">
        <v>0</v>
      </c>
      <c r="T12">
        <v>0</v>
      </c>
      <c r="Z12" t="s">
        <v>126</v>
      </c>
      <c r="AA12" t="s">
        <v>127</v>
      </c>
      <c r="AB12">
        <v>1</v>
      </c>
      <c r="AD12">
        <v>373.89</v>
      </c>
      <c r="AK12">
        <v>6038174200</v>
      </c>
      <c r="AL12" t="s">
        <v>125</v>
      </c>
      <c r="AO1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2024</vt:lpstr>
      <vt:lpstr>Paypal Entries Thru 20240723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Fournier</dc:creator>
  <cp:lastModifiedBy>Fred Fournier</cp:lastModifiedBy>
  <cp:lastPrinted>2024-09-09T20:57:16Z</cp:lastPrinted>
  <dcterms:created xsi:type="dcterms:W3CDTF">2024-06-12T18:13:26Z</dcterms:created>
  <dcterms:modified xsi:type="dcterms:W3CDTF">2025-04-28T12:29:54Z</dcterms:modified>
</cp:coreProperties>
</file>