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5" windowWidth="24720" windowHeight="12300" firstSheet="1" activeTab="1"/>
  </bookViews>
  <sheets>
    <sheet name="Technical Review" sheetId="2" state="hidden" r:id="rId1"/>
    <sheet name="POC" sheetId="3" r:id="rId2"/>
  </sheets>
  <definedNames>
    <definedName name="_xlnm.Print_Area" localSheetId="1">POC!$A$1:$D$15</definedName>
    <definedName name="_xlnm.Print_Titles" localSheetId="1">POC!$1:$1</definedName>
  </definedNames>
  <calcPr calcId="125725"/>
</workbook>
</file>

<file path=xl/calcChain.xml><?xml version="1.0" encoding="utf-8"?>
<calcChain xmlns="http://schemas.openxmlformats.org/spreadsheetml/2006/main">
  <c r="D3" i="2"/>
  <c r="D4" s="1"/>
  <c r="D5" s="1"/>
  <c r="D6" s="1"/>
  <c r="D7" s="1"/>
  <c r="D8" s="1"/>
  <c r="D9" s="1"/>
  <c r="D10" s="1"/>
  <c r="D11" s="1"/>
  <c r="D12" s="1"/>
  <c r="D13" s="1"/>
  <c r="D14" s="1"/>
  <c r="D15" s="1"/>
  <c r="D16" s="1"/>
  <c r="D17" s="1"/>
  <c r="D18" s="1"/>
  <c r="D19" s="1"/>
  <c r="D20" s="1"/>
  <c r="D21" s="1"/>
  <c r="D22" s="1"/>
  <c r="D23" s="1"/>
  <c r="D24" s="1"/>
  <c r="D25" s="1"/>
  <c r="D26" s="1"/>
</calcChain>
</file>

<file path=xl/sharedStrings.xml><?xml version="1.0" encoding="utf-8"?>
<sst xmlns="http://schemas.openxmlformats.org/spreadsheetml/2006/main" count="88" uniqueCount="63">
  <si>
    <t>Texas Engineering Extension Service</t>
  </si>
  <si>
    <t>The University of Texas at Austin</t>
  </si>
  <si>
    <t>Texas State Technical College-Marshall</t>
  </si>
  <si>
    <t>Cedar Valley College</t>
  </si>
  <si>
    <t>Texas State University-San Marcos</t>
  </si>
  <si>
    <t>The University of Texas at Brownsville</t>
  </si>
  <si>
    <t>Austin Community College</t>
  </si>
  <si>
    <t>Lamar University</t>
  </si>
  <si>
    <t>The University of Texas at El Paso</t>
  </si>
  <si>
    <t>Southern Methodist University</t>
  </si>
  <si>
    <t>South Texas College</t>
  </si>
  <si>
    <t>Northwest Vista College</t>
  </si>
  <si>
    <t>Texas A&amp;M University - Kingsville</t>
  </si>
  <si>
    <t>The University of Texas at Arlington</t>
  </si>
  <si>
    <t>San Jacinto Community College District</t>
  </si>
  <si>
    <t>Richland College</t>
  </si>
  <si>
    <t>Stephen F. Austin State University</t>
  </si>
  <si>
    <t>The University of Texas at San Antonio</t>
  </si>
  <si>
    <t>Eastfield College</t>
  </si>
  <si>
    <t>Galveston College</t>
  </si>
  <si>
    <t>Hill College</t>
  </si>
  <si>
    <t>The University of Texas at Dallas</t>
  </si>
  <si>
    <t>Tarrant County College District</t>
  </si>
  <si>
    <t>Paris Junior College</t>
  </si>
  <si>
    <t>Offeror</t>
  </si>
  <si>
    <t>Score</t>
  </si>
  <si>
    <t xml:space="preserve">Amount </t>
  </si>
  <si>
    <t>Cumulative Amount</t>
  </si>
  <si>
    <t>Yes</t>
  </si>
  <si>
    <t>No</t>
  </si>
  <si>
    <t>Maybe-it depends on funds/expensive</t>
  </si>
  <si>
    <t>Yes-will do what they can to accommodate</t>
  </si>
  <si>
    <t>Needs to check w/program staff</t>
  </si>
  <si>
    <t>Yes, however there may be some limitations on camp/project experience</t>
  </si>
  <si>
    <t>No, however will check w/additional program staff</t>
  </si>
  <si>
    <t>Maybe</t>
  </si>
  <si>
    <t>Point of Contact</t>
  </si>
  <si>
    <t>Camp Curriculum Accessible to Visually Impaired Participants</t>
  </si>
  <si>
    <t>NA</t>
  </si>
  <si>
    <t>Dr. Otilia Urbina 
Director of International Visitor Program 
409-880-7793 
Otilia.urbina@lamar.edu</t>
  </si>
  <si>
    <t>Pei Lin Shi, MA, 
CRA Interim Director  Office of Sponsored Programs 
956-882-7743 
Pei.Shi@utb.edu</t>
  </si>
  <si>
    <t>Patricia Salazar 
Director, Enrollment Management 
512-223-7695
Psalaza2@austincc.edu</t>
  </si>
  <si>
    <t>J Carter M Tiernan
Ph.D. Assistant Dean – College of Engineering 
817-272-0113
tiernan@uta.edu</t>
  </si>
  <si>
    <t>Muhittin Yimaz 
Assistant Professor 
361-593-2625 
Muhittin.yilmaz@tamuk.edu</t>
  </si>
  <si>
    <t>Felicia Cook 
Program Director
972-860-8047 
fcook@dcccd.edu</t>
  </si>
  <si>
    <t>The Therapeutics Manufacturing Summer Camp will allow a total of forty (40) 9th and 10th grade students to participate in a week-long, 7-hour day camp, which is designed to provide them with an introduction of the therapeutics manufacturing industry.  By collaborating with many TAMU System experts and centers, we offer a camp that discusses the R&amp;D-to-commercialization pipeline that brings a medical discovery to the market.  Students will be exposed to careers in research, engineering, and manufacturing, and will learn of the variety of this industry’s jobs from support personnel to technician to scientist, as well as many other roles.  Among the many activities of the camp, participants will tour a facility that uses advanced technologies to discover breakthroughs in science and medicine, and will visit a Good Laboratory Practice (GLP) facility that integrates all aspects of medical device and drug development from basic research and design, to preclinical testing.  Students will also have an unprecedented opportunity to spend the day at a one-of-a-kind biomanufacturing facility participating in hands-on activities to learn of aseptic techniques, bacterial and mammalian cell culturing, microscopy, chromatography, filtration, and much more.</t>
  </si>
  <si>
    <t>This proposal seeks to increase the number of students served in UT Austin’s engineering and science skills-related summer camp programs by providing scholarships so students may attend for free.  Jackson School of Geoscience - GeoFORCE:  GeoFORCE is designed to expose students to the excitement of science and introduce them to career choices in STEM fields.  This is accomplished by bringing academia and industry together in the field where they serve as instructors, mentors, and role models for being successful in STEM careers.  Cockrell School of Engineering - Intro to ENGR:  The Introduction to Engineering Program includes three one-week camps (2 MITE camps and 1 WE@UT camp) designed to excite high school students underrepresented in engineering about engineering majors and career possibilities in engineering fields. Through presentations, tours, demonstrations and hands-on activities with faculty, engineering students, alumni and engineers in industry, high school students are introduced to career opportunities in engineering and role models in successful STEM careers. Students also gain familiarity with the university admissions processes, student resources and support networks available to help students succeed in a pursuit of an engineering degree.  Department of Computer Science - First Bytes: This proposal seeks funding to provide scholarships to high school women attending the First Bytes camp.  The goal is to introduce them to the exciting world of computer science, and to encourage them to pursue a degree in the field and go on to solid careers in technology.  The attendees are Texas high school students, between the age of 15 and 17, entering either 11th or 12th grade.</t>
  </si>
  <si>
    <t>Camp Description</t>
  </si>
  <si>
    <t>Cedar Valley College, a part of the Dallas County Community College District, proposes to provide an intensive summer STEM camp for southern Dallas County youth between 14 and 21.  The school systems involved in the program will be Lancaster, DeSoto, Dallas ISD’s, and others.  Although there will only be one summer camp, the college will be offering two distinctly different tracts: Program #1: Hot Bot Program:  Students will learn about the properties of alternative energy by learning how to convert household grease into bio diesel grade fuel; secondly they will work collaboratively to design a high performance over- the-road model race car vehicle that will be used in a competition on the final day of class. This program will respond to the state’s needs and two of the Governor’s six industry clusters:  Advanced Technologies and Manufacturing and Energy.  Program #2:  Hot Rocket (Hot Rock) Program:  Students will study rocket propulsion, fuel, and aerodynamics as they work with Lockheed Martin industry professionals to build small rockets that will be launched the last day of class.  This program will respond to the state’s needs and two of the Governor’s six industry clusters:  Advanced Technologies and Manufacturing and Aerospace and Defense.</t>
  </si>
  <si>
    <t>The camp will include programming and development of autonomous robots, operator-controlled robots, portable energy for robots and systems, and recharging of the portable energy sources using wind, solar, and the wall receptacle. The robots built and/or demonstrated will have mechanical arms, grabbing and holding mechanisms, and other student-designed/built tools to perform tasks. These activities have direct applications to Manufacturing, Aerospace and Defense, Prosthetic Devices (Biotechnology and Biomedical Engineering), Information and Computer Technologies, and Energy.</t>
  </si>
  <si>
    <t>ACC will deliver a Science, Technology, Engineering, and Mathematics (STEM) summer day camp to Workforce Investment Act (WIA) -eligible 14-16 year olds.  Day camp sessions will take place over the course of 1 week, and will be located at ACC’s Riverside Campus, the location of ACC’s renewable energy program. ACC’s renowned renewable energy program, which was featured in TIME Magazine (July 2009),  was created in direct response to a federal and state government push to diversify and transition the existing state energy portfolio into sustainable sources, and to ensure that traditional, nonrenewable energy sources become more efficient in their collection, storage, and utilization.</t>
  </si>
  <si>
    <r>
      <t>The gO With Engineering, Science and Technology Academy (gO WEST) and the gOlden Opportunities for Southeast Texas Construction Career Academy (gO SETX) are one-week residential camps that introduce underserved underrepresented students transitioning from the 8</t>
    </r>
    <r>
      <rPr>
        <vertAlign val="superscript"/>
        <sz val="12"/>
        <color theme="1"/>
        <rFont val="Times New Roman"/>
        <family val="1"/>
      </rPr>
      <t>th</t>
    </r>
    <r>
      <rPr>
        <sz val="12"/>
        <color theme="1"/>
        <rFont val="Times New Roman"/>
        <family val="1"/>
      </rPr>
      <t xml:space="preserve"> to 9</t>
    </r>
    <r>
      <rPr>
        <vertAlign val="superscript"/>
        <sz val="12"/>
        <color theme="1"/>
        <rFont val="Times New Roman"/>
        <family val="1"/>
      </rPr>
      <t>th</t>
    </r>
    <r>
      <rPr>
        <sz val="12"/>
        <color theme="1"/>
        <rFont val="Times New Roman"/>
        <family val="1"/>
      </rPr>
      <t xml:space="preserve"> grade who are at least 14 years of age, at the start of camp, and who are U.S. citizens, to college life and careers in STEM.  Students participate in real world hands-on BEST Practice activities in integrated engineering and construction STEM skills, and mentoring activities by engineering and construction mentors.  The primary goal of gO WEST and gO SETX is to increase underserved underrepresented students’ interest in engineering and construction careers, respectively.   The Lamar Achievement in Mathematics Program (LAMP) is a two-week residential STEM summer academic enrichment camp for underserved rising 10th and 11th grade students  who are U.S. citizens with high achievement in mathematics and an interest in exploring everyday applications of mathematics in STEM careers. The primary goal of LAMP is to increase the mathematical talent of underserved students in local high school programs and develop future leaders in STEM careers.</t>
    </r>
  </si>
  <si>
    <t xml:space="preserve">The proposed summer robotics camps are structured to provide 120 hours of classroom instructional hours, 40 hours at each site. Students spend five full days learning how to design, build, and program robots and then conduct either an end-of- camp demonstration or a robot tournament.  In essence, the camp is an extended, hands-on laboratory experience. Students learn by first building simple robots and then progress to building more complex models.  Students work in groups to design, build and program robots using laptop computers. Each group builds an operational robot that works.  This requires an interactive combination of classroom instruction and hands-on laboratory work. Students work together in 4-person teams. Each student team receives a robotics kit, containing hardware, motors, sensors, and a programmable controller.  Student teams then work cooperatively to create their robots. Two students design and construct the robot, while the other two students create the software program used to operate and control the robot.  Successful robot builders employ mechanical, electrical and software engineering, systems design concepts, creativity and teamwork to succeed in their efforts. Students learn valuable skills that will serve them for years to come.  The program also provides awareness of local high technology industries, educational requirements for high paying jobs, available educational support programs (scholarships, grants, Academies, and etc.), and opportunities for trans-disciplinary learning. This summer camp inspires future astronauts, engineers, and scientists.  Robots from each small group compete in mini-challenges and demonstrate their capabilities in successfully achieving mission objectives.  Parents, grandparents, and friends attend the final exhibition and closing ceremonies on the last day of camp.  As students use their newly acquired engineering and computer programming skills, they will be visited by advisors from the Alamo Colleges Career Center on each campus who will discuss with them the professions related to robotics skills and college pathways to those careers. Participants will also receive campus tours where they will see engineering and technical facilities at each College. </t>
  </si>
  <si>
    <t>WaterBotics uses a hands-on, problem-based learning curriculum that has been used in a wide variety of science, technology, pre-engineering, and other classroom settings.  The modular, flexible design of the curriculum allows educators to implement the program in either an intensive one-week summer camp experience to a once-per week lesson over a longer term.  The length of time needed to successfully implement the curriculum varies with the age and abilities of the youth, and according to the instructors’ learning objectives and time constraints; however, the typical implementation period is approximately 25 to 30 hours.  Some of the specific science topics embedded within the curriculum include: simple machines, buoyancy, stability, inertia, density, volume, action/reaction, momentum and toque.  Engineering concepts include: iterative design, brainstorming, prototype, test, reflect, redesign, systems analysis, interface design, and gears.  The technology topics that are also embedded in the curriculum include: icon-based programming, flow diagrams, control structures, loops/switches, data handling, sensors &amp; motors, and troubleshooting.</t>
  </si>
  <si>
    <t xml:space="preserve">Andrew Schuetze
Director – Texas Institute for Educational Robotics
(210) 486-4430 
aschuetze1@alamo.edu]
</t>
  </si>
  <si>
    <t>Guadalupe Gomez
Manager-Contracts &amp; Grants
915-747-7683
gmgomez@utep.edu</t>
  </si>
  <si>
    <t>a) The proposed program will entail 35 contact hours per week for 2 weeks totaling 60 total instructional hours.
b) Field work opportunities will be supported by the Center for Environmental Research &amp; Management where students will engage in an Energy presentation.  The local TMAC will address needed information to understand the Advanced Technologies &amp; Manufacturing cluster.
c) Hands-on laboratory experiences will be conducted by 1) Dr. Homer Nazeran and Dr. Thompson Sarkodie in his Laboratory for Industrial Metrology and Automation to address the Biotechnology and Life Science cluster.   Mini projects while in this lab will engage students for approximately 12 instructional hours and 2) by Dr. Martine Ceberio to address the Information &amp; Computer Technology cluster.  The Aerospace and Defense cluster will be covered by activities that will take place in the NASA SEMAA Aerospace Education Lab where students will be trained by Nathan Robinson to in turn teach the participants. 
d) Industry specific field trips will target the Aerospace and Defense cluster.  Trips to local companies are proposed.
e) Security measures include having a 1:10 facilitator to student ratio along with a dual coordinators that can commit to ~80 hours to the program.  As always, students will also be supervised to from the point of parent drop-off through lunch and until parent pick-up.  A parent orientation will also be offered on the first day of the program to review details like pick-up/drop-off location, lunch, attire, special needs, and overall behavioral and safety expectations.</t>
  </si>
  <si>
    <t>The Summer Merit Program grant at UT Arlington would cover scholarships for a variety of individual camps for students ages 14 to 18.  The included camps are listed below and a brief overview is given.  More information on each camp is in section on Activities and Expected Outcomes.
The College of Engineering Bridge, Access and Girlgeneering camps are broad-based camps that introduce students to a range of engineering fields and careers over a week.  These camps include faculty presentations with activities, team projects, and field trips and have a capacity of 50 students each.  This camp is run by the College of Engineering.
The RoPro College Challenge Camp focuses on a robot design challenge and college prep activities with a capacity of 20 students.  This camp is organized by the Computer Science and Engineering Department.
The Nuclear Energy and Engineering High School Workshop introduces nuclear engineering through lab experiments and career discussions and has a maximum size of 20 students.  This workshop is an activity of the Nuclear Engineering Program.  The Nuclear Engineering minor is a joint program of the Electrical and Mechanical Engineering Depts. and the College of Engineering. 
 The American Society of Materials International (ASM Int’l) Camp focuses on materials science with hands-on activities and has a capacity of 20 students.  This camp is an outreach activity of the ASM Int’l student organization supported by the local ASM professional society and the Materials Science and Engineering Department.
  The Biology Summer Science Camp is about understanding the sciences; it entails an overview and hands on experience with several different disciplines in the field of biology. This program is an outreach activity of the Biology Department.
  Girls-N-2-Biology is a camp that will introduce high school girls to biology careers including pre-med, pre-dental, microbiology, and general biology.  This is also an outreach program of the Biology Department.
  The Math Camps are to involve students in some mathematics and science activities, increase their interests in STEM, and inform them about careers in industry and government requiring mathematical skills.  The camps are an outreach program of the Mathematics Department.</t>
  </si>
  <si>
    <t>Andrea Ogilvie
Director, Equal Opportunity in Engineering Program   
512-471-5953
aogilvie@mail.utexas.edu</t>
  </si>
  <si>
    <t>Guadalupe Chavez 
Director of High School Programs 
956-872-3499 
gchavez@southtexascollege.edu</t>
  </si>
  <si>
    <t>The proposed summer program targets Texas middle and high school students between the ages of 14 and 21 to attract them to STEM-related careers. This goal is to be achieved through three intensive, one-week, day-only summer camps: 1) Young Engineers of South Texas (YES Texas) with 32 scholarship; 2) South Texas Girls in Engineering, Manufacturing and Science (GEMS) with 32 scholarship; and, 3) Engineering and Science Frontiers (ESF) with 24 scholarship. The YES Texas and GEMS participants, working in teams of four students each, will gain experience in a number of STEM disciplines by rotating among different hands-on STEM-related projects and activities under close faculty mentor supervision. In the ESF camp, each three-student team will be assigned to a faculty mentor to conduct in-depth research on one specific project during the week. The ESF camp teams will be open to participants from previous YESTexas and GEMS camps. During all three camps, the student camp experience will be enhanced through documentation, notebook and project competitions, a field trip to a local industry, STEM professional speaker perspectives and departmental as well as TAMUK’s Admission and Financial Aid Departments. The project will be managed by Dr. Muhittin Yilmaz (Lead) and Dr. Nuri Yilmazer (co-lead), Assistant Professors in the Department of Electrical Engineering and Computer Science, and Dr. Carlos Garcia (co-lead), Associate Professor, Department of Biology, from TAMUK.</t>
  </si>
  <si>
    <t>Lisa Nimocks, 
Business Manager  
979-458-6720 lisa.nimocks@teexmail.tamu.edu</t>
  </si>
  <si>
    <t>The University of Texas at Arlington/revising proposal</t>
  </si>
</sst>
</file>

<file path=xl/styles.xml><?xml version="1.0" encoding="utf-8"?>
<styleSheet xmlns="http://schemas.openxmlformats.org/spreadsheetml/2006/main">
  <numFmts count="2">
    <numFmt numFmtId="7" formatCode="&quot;$&quot;#,##0.00_);\(&quot;$&quot;#,##0.00\)"/>
    <numFmt numFmtId="44" formatCode="_(&quot;$&quot;* #,##0.00_);_(&quot;$&quot;* \(#,##0.00\);_(&quot;$&quot;* &quot;-&quot;??_);_(@_)"/>
  </numFmts>
  <fonts count="13">
    <font>
      <sz val="12"/>
      <color theme="1"/>
      <name val="Times New Roman"/>
      <family val="2"/>
    </font>
    <font>
      <sz val="12"/>
      <color theme="1"/>
      <name val="Times New Roman"/>
      <family val="2"/>
    </font>
    <font>
      <b/>
      <sz val="12"/>
      <color theme="1"/>
      <name val="Times New Roman"/>
      <family val="1"/>
    </font>
    <font>
      <sz val="12"/>
      <name val="Times New Roman"/>
      <family val="1"/>
    </font>
    <font>
      <b/>
      <sz val="12"/>
      <name val="Times New Roman"/>
      <family val="1"/>
    </font>
    <font>
      <sz val="11"/>
      <color theme="1"/>
      <name val="Times New Roman"/>
      <family val="1"/>
    </font>
    <font>
      <i/>
      <sz val="12"/>
      <name val="Times New Roman"/>
      <family val="1"/>
    </font>
    <font>
      <i/>
      <sz val="11"/>
      <color theme="1"/>
      <name val="Times New Roman"/>
      <family val="1"/>
    </font>
    <font>
      <sz val="12"/>
      <color theme="1"/>
      <name val="Times New Roman"/>
      <family val="1"/>
    </font>
    <font>
      <u/>
      <sz val="12"/>
      <color theme="10"/>
      <name val="Times New Roman"/>
      <family val="2"/>
    </font>
    <font>
      <vertAlign val="superscript"/>
      <sz val="12"/>
      <color theme="1"/>
      <name val="Times New Roman"/>
      <family val="1"/>
    </font>
    <font>
      <sz val="12"/>
      <color rgb="FF000000"/>
      <name val="Times New Roman"/>
      <family val="1"/>
    </font>
    <font>
      <u/>
      <sz val="12"/>
      <color theme="10"/>
      <name val="Times New Roman"/>
      <family val="1"/>
    </font>
  </fonts>
  <fills count="5">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s>
  <borders count="8">
    <border>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alignment vertical="top"/>
      <protection locked="0"/>
    </xf>
  </cellStyleXfs>
  <cellXfs count="37">
    <xf numFmtId="0" fontId="0" fillId="0" borderId="0" xfId="0"/>
    <xf numFmtId="0" fontId="3" fillId="0" borderId="1" xfId="0" applyFont="1" applyFill="1" applyBorder="1" applyAlignment="1">
      <alignment horizontal="left" vertical="center"/>
    </xf>
    <xf numFmtId="1" fontId="4" fillId="2" borderId="2" xfId="0" applyNumberFormat="1" applyFont="1" applyFill="1" applyBorder="1" applyAlignment="1">
      <alignment horizontal="center" vertical="center"/>
    </xf>
    <xf numFmtId="0" fontId="3" fillId="0" borderId="3" xfId="0" applyFont="1" applyFill="1" applyBorder="1" applyAlignment="1">
      <alignment horizontal="left" vertical="center"/>
    </xf>
    <xf numFmtId="0" fontId="6" fillId="0" borderId="3" xfId="0" applyFont="1" applyFill="1" applyBorder="1" applyAlignment="1">
      <alignment horizontal="left" vertical="center"/>
    </xf>
    <xf numFmtId="1" fontId="4" fillId="2" borderId="4" xfId="0" applyNumberFormat="1" applyFont="1" applyFill="1" applyBorder="1" applyAlignment="1">
      <alignment horizontal="center" vertical="center"/>
    </xf>
    <xf numFmtId="1" fontId="6" fillId="2" borderId="2" xfId="0" applyNumberFormat="1" applyFont="1" applyFill="1" applyBorder="1" applyAlignment="1">
      <alignment horizontal="center" vertical="center"/>
    </xf>
    <xf numFmtId="7" fontId="5" fillId="0" borderId="3" xfId="1" applyNumberFormat="1" applyFont="1" applyBorder="1"/>
    <xf numFmtId="7" fontId="7" fillId="0" borderId="3" xfId="1" applyNumberFormat="1" applyFont="1" applyBorder="1"/>
    <xf numFmtId="0" fontId="2" fillId="0" borderId="3" xfId="0" applyFont="1" applyBorder="1" applyAlignment="1">
      <alignment horizontal="center"/>
    </xf>
    <xf numFmtId="0" fontId="2" fillId="0" borderId="3" xfId="0" applyFont="1" applyBorder="1" applyAlignment="1">
      <alignment horizontal="center" wrapText="1"/>
    </xf>
    <xf numFmtId="0" fontId="8" fillId="0" borderId="0" xfId="0" applyFont="1" applyAlignment="1">
      <alignment wrapText="1"/>
    </xf>
    <xf numFmtId="0" fontId="8" fillId="0" borderId="3" xfId="0" applyFont="1" applyBorder="1" applyAlignment="1">
      <alignment wrapText="1"/>
    </xf>
    <xf numFmtId="0" fontId="3" fillId="0" borderId="3" xfId="0" applyFont="1" applyFill="1" applyBorder="1" applyAlignment="1">
      <alignment horizontal="left" wrapText="1"/>
    </xf>
    <xf numFmtId="0" fontId="3" fillId="0" borderId="3" xfId="0" applyFont="1" applyFill="1" applyBorder="1" applyAlignment="1">
      <alignment horizontal="left"/>
    </xf>
    <xf numFmtId="0" fontId="3" fillId="0" borderId="5" xfId="0" applyFont="1" applyFill="1" applyBorder="1" applyAlignment="1">
      <alignment horizontal="left"/>
    </xf>
    <xf numFmtId="0" fontId="3" fillId="0" borderId="6" xfId="0" applyFont="1" applyFill="1" applyBorder="1" applyAlignment="1">
      <alignment horizontal="left" wrapText="1"/>
    </xf>
    <xf numFmtId="0" fontId="3" fillId="0" borderId="5" xfId="0" applyFont="1" applyFill="1" applyBorder="1" applyAlignment="1">
      <alignment horizontal="left" wrapText="1"/>
    </xf>
    <xf numFmtId="0" fontId="11" fillId="0" borderId="3" xfId="0" applyFont="1" applyBorder="1" applyAlignment="1">
      <alignment wrapText="1"/>
    </xf>
    <xf numFmtId="0" fontId="8" fillId="0" borderId="0" xfId="0" applyFont="1" applyBorder="1" applyAlignment="1"/>
    <xf numFmtId="0" fontId="8" fillId="0" borderId="0" xfId="0" applyFont="1" applyAlignment="1"/>
    <xf numFmtId="0" fontId="8" fillId="0" borderId="5" xfId="0" applyFont="1" applyBorder="1" applyAlignment="1">
      <alignment wrapText="1"/>
    </xf>
    <xf numFmtId="0" fontId="8" fillId="0" borderId="7" xfId="0" applyFont="1" applyFill="1" applyBorder="1" applyAlignment="1">
      <alignment wrapText="1"/>
    </xf>
    <xf numFmtId="0" fontId="8" fillId="0" borderId="0" xfId="0" applyFont="1" applyFill="1" applyBorder="1" applyAlignment="1"/>
    <xf numFmtId="0" fontId="8" fillId="0" borderId="0" xfId="0" applyFont="1" applyFill="1" applyAlignment="1"/>
    <xf numFmtId="0" fontId="8" fillId="0" borderId="7" xfId="0" applyFont="1" applyFill="1" applyBorder="1" applyAlignment="1"/>
    <xf numFmtId="0" fontId="8" fillId="0" borderId="3" xfId="0" applyFont="1" applyBorder="1" applyAlignment="1"/>
    <xf numFmtId="0" fontId="8" fillId="0" borderId="0" xfId="0" applyFont="1" applyFill="1" applyAlignment="1">
      <alignment wrapText="1"/>
    </xf>
    <xf numFmtId="0" fontId="8" fillId="0" borderId="3" xfId="0" applyFont="1" applyFill="1" applyBorder="1" applyAlignment="1">
      <alignment wrapText="1"/>
    </xf>
    <xf numFmtId="0" fontId="8" fillId="0" borderId="0" xfId="0" applyFont="1" applyAlignment="1">
      <alignment horizontal="left"/>
    </xf>
    <xf numFmtId="0" fontId="8" fillId="3" borderId="0" xfId="0" applyFont="1" applyFill="1" applyBorder="1" applyAlignment="1">
      <alignment wrapText="1"/>
    </xf>
    <xf numFmtId="0" fontId="12" fillId="3" borderId="0" xfId="2" applyFont="1" applyFill="1" applyBorder="1" applyAlignment="1" applyProtection="1">
      <alignment wrapText="1"/>
    </xf>
    <xf numFmtId="0" fontId="3" fillId="4" borderId="3" xfId="0" applyFont="1" applyFill="1" applyBorder="1" applyAlignment="1">
      <alignment horizontal="left" wrapText="1"/>
    </xf>
    <xf numFmtId="0" fontId="8" fillId="4" borderId="7" xfId="0" applyFont="1" applyFill="1" applyBorder="1" applyAlignment="1">
      <alignment wrapText="1"/>
    </xf>
    <xf numFmtId="0" fontId="8" fillId="4" borderId="3" xfId="0" applyFont="1" applyFill="1" applyBorder="1" applyAlignment="1">
      <alignment wrapText="1"/>
    </xf>
    <xf numFmtId="0" fontId="8" fillId="4" borderId="0" xfId="0" applyFont="1" applyFill="1" applyBorder="1" applyAlignment="1"/>
    <xf numFmtId="0" fontId="8" fillId="4" borderId="0" xfId="0" applyFont="1" applyFill="1" applyAlignment="1"/>
  </cellXfs>
  <cellStyles count="3">
    <cellStyle name="Currency" xfId="1" builtinId="4"/>
    <cellStyle name="Hyperlink" xfId="2"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D26"/>
  <sheetViews>
    <sheetView workbookViewId="0">
      <selection activeCell="G13" sqref="G13"/>
    </sheetView>
  </sheetViews>
  <sheetFormatPr defaultRowHeight="15.75"/>
  <cols>
    <col min="1" max="1" width="34.625" customWidth="1"/>
    <col min="3" max="3" width="14.75" customWidth="1"/>
    <col min="4" max="4" width="18.125" customWidth="1"/>
  </cols>
  <sheetData>
    <row r="2" spans="1:4">
      <c r="A2" s="9" t="s">
        <v>24</v>
      </c>
      <c r="B2" s="9" t="s">
        <v>25</v>
      </c>
      <c r="C2" s="9" t="s">
        <v>26</v>
      </c>
      <c r="D2" s="10" t="s">
        <v>27</v>
      </c>
    </row>
    <row r="3" spans="1:4">
      <c r="A3" s="3" t="s">
        <v>0</v>
      </c>
      <c r="B3" s="5">
        <v>89.666666666666671</v>
      </c>
      <c r="C3" s="7">
        <v>45906</v>
      </c>
      <c r="D3" s="7">
        <f>SUM(C3)</f>
        <v>45906</v>
      </c>
    </row>
    <row r="4" spans="1:4">
      <c r="A4" s="1" t="s">
        <v>1</v>
      </c>
      <c r="B4" s="2">
        <v>85</v>
      </c>
      <c r="C4" s="7">
        <v>102635</v>
      </c>
      <c r="D4" s="7">
        <f t="shared" ref="D4:D26" si="0">SUM(D3+C4)</f>
        <v>148541</v>
      </c>
    </row>
    <row r="5" spans="1:4">
      <c r="A5" s="3" t="s">
        <v>2</v>
      </c>
      <c r="B5" s="2">
        <v>83.333333333333329</v>
      </c>
      <c r="C5" s="7">
        <v>46620</v>
      </c>
      <c r="D5" s="7">
        <f t="shared" si="0"/>
        <v>195161</v>
      </c>
    </row>
    <row r="6" spans="1:4">
      <c r="A6" s="1" t="s">
        <v>3</v>
      </c>
      <c r="B6" s="2">
        <v>82</v>
      </c>
      <c r="C6" s="7">
        <v>70700</v>
      </c>
      <c r="D6" s="7">
        <f t="shared" si="0"/>
        <v>265861</v>
      </c>
    </row>
    <row r="7" spans="1:4">
      <c r="A7" s="1" t="s">
        <v>4</v>
      </c>
      <c r="B7" s="2">
        <v>81.666666666666671</v>
      </c>
      <c r="C7" s="7">
        <v>61474</v>
      </c>
      <c r="D7" s="7">
        <f t="shared" si="0"/>
        <v>327335</v>
      </c>
    </row>
    <row r="8" spans="1:4">
      <c r="A8" s="3" t="s">
        <v>5</v>
      </c>
      <c r="B8" s="2">
        <v>81.666666666666671</v>
      </c>
      <c r="C8" s="7">
        <v>75742</v>
      </c>
      <c r="D8" s="7">
        <f t="shared" si="0"/>
        <v>403077</v>
      </c>
    </row>
    <row r="9" spans="1:4">
      <c r="A9" s="1" t="s">
        <v>6</v>
      </c>
      <c r="B9" s="2">
        <v>81.333333333333329</v>
      </c>
      <c r="C9" s="7">
        <v>7009</v>
      </c>
      <c r="D9" s="7">
        <f t="shared" si="0"/>
        <v>410086</v>
      </c>
    </row>
    <row r="10" spans="1:4">
      <c r="A10" s="3" t="s">
        <v>7</v>
      </c>
      <c r="B10" s="2">
        <v>80</v>
      </c>
      <c r="C10" s="7">
        <v>109061</v>
      </c>
      <c r="D10" s="7">
        <f t="shared" si="0"/>
        <v>519147</v>
      </c>
    </row>
    <row r="11" spans="1:4">
      <c r="A11" s="3" t="s">
        <v>8</v>
      </c>
      <c r="B11" s="2">
        <v>80</v>
      </c>
      <c r="C11" s="7">
        <v>28887</v>
      </c>
      <c r="D11" s="7">
        <f t="shared" si="0"/>
        <v>548034</v>
      </c>
    </row>
    <row r="12" spans="1:4">
      <c r="A12" s="3" t="s">
        <v>9</v>
      </c>
      <c r="B12" s="2">
        <v>78.666666666666671</v>
      </c>
      <c r="C12" s="7">
        <v>43368</v>
      </c>
      <c r="D12" s="7">
        <f t="shared" si="0"/>
        <v>591402</v>
      </c>
    </row>
    <row r="13" spans="1:4">
      <c r="A13" s="3" t="s">
        <v>10</v>
      </c>
      <c r="B13" s="2">
        <v>77.666666666666671</v>
      </c>
      <c r="C13" s="7">
        <v>83256</v>
      </c>
      <c r="D13" s="7">
        <f t="shared" si="0"/>
        <v>674658</v>
      </c>
    </row>
    <row r="14" spans="1:4">
      <c r="A14" s="3" t="s">
        <v>11</v>
      </c>
      <c r="B14" s="2">
        <v>77.333333333333329</v>
      </c>
      <c r="C14" s="7">
        <v>36590</v>
      </c>
      <c r="D14" s="7">
        <f t="shared" si="0"/>
        <v>711248</v>
      </c>
    </row>
    <row r="15" spans="1:4">
      <c r="A15" s="3" t="s">
        <v>12</v>
      </c>
      <c r="B15" s="2">
        <v>77.333333333333329</v>
      </c>
      <c r="C15" s="7">
        <v>124683</v>
      </c>
      <c r="D15" s="7">
        <f t="shared" si="0"/>
        <v>835931</v>
      </c>
    </row>
    <row r="16" spans="1:4">
      <c r="A16" s="3" t="s">
        <v>13</v>
      </c>
      <c r="B16" s="2">
        <v>75</v>
      </c>
      <c r="C16" s="7">
        <v>50842</v>
      </c>
      <c r="D16" s="7">
        <f t="shared" si="0"/>
        <v>886773</v>
      </c>
    </row>
    <row r="17" spans="1:4">
      <c r="A17" s="3" t="s">
        <v>14</v>
      </c>
      <c r="B17" s="2">
        <v>74</v>
      </c>
      <c r="C17" s="7">
        <v>30618</v>
      </c>
      <c r="D17" s="7">
        <f t="shared" si="0"/>
        <v>917391</v>
      </c>
    </row>
    <row r="18" spans="1:4">
      <c r="A18" s="3" t="s">
        <v>15</v>
      </c>
      <c r="B18" s="2">
        <v>73.666666666666671</v>
      </c>
      <c r="C18" s="7">
        <v>66947</v>
      </c>
      <c r="D18" s="7">
        <f t="shared" si="0"/>
        <v>984338</v>
      </c>
    </row>
    <row r="19" spans="1:4">
      <c r="A19" s="4" t="s">
        <v>16</v>
      </c>
      <c r="B19" s="6">
        <v>69</v>
      </c>
      <c r="C19" s="8">
        <v>42842</v>
      </c>
      <c r="D19" s="8">
        <f t="shared" si="0"/>
        <v>1027180</v>
      </c>
    </row>
    <row r="20" spans="1:4">
      <c r="A20" s="4" t="s">
        <v>17</v>
      </c>
      <c r="B20" s="6">
        <v>69</v>
      </c>
      <c r="C20" s="8">
        <v>73668</v>
      </c>
      <c r="D20" s="8">
        <f t="shared" si="0"/>
        <v>1100848</v>
      </c>
    </row>
    <row r="21" spans="1:4">
      <c r="A21" s="4" t="s">
        <v>18</v>
      </c>
      <c r="B21" s="6">
        <v>68.333333333333329</v>
      </c>
      <c r="C21" s="8">
        <v>18332</v>
      </c>
      <c r="D21" s="8">
        <f t="shared" si="0"/>
        <v>1119180</v>
      </c>
    </row>
    <row r="22" spans="1:4">
      <c r="A22" s="4" t="s">
        <v>19</v>
      </c>
      <c r="B22" s="6">
        <v>67.666666666666671</v>
      </c>
      <c r="C22" s="8">
        <v>53508</v>
      </c>
      <c r="D22" s="8">
        <f t="shared" si="0"/>
        <v>1172688</v>
      </c>
    </row>
    <row r="23" spans="1:4">
      <c r="A23" s="4" t="s">
        <v>20</v>
      </c>
      <c r="B23" s="6">
        <v>66</v>
      </c>
      <c r="C23" s="8">
        <v>17162</v>
      </c>
      <c r="D23" s="8">
        <f t="shared" si="0"/>
        <v>1189850</v>
      </c>
    </row>
    <row r="24" spans="1:4">
      <c r="A24" s="4" t="s">
        <v>21</v>
      </c>
      <c r="B24" s="6">
        <v>66</v>
      </c>
      <c r="C24" s="8">
        <v>26250</v>
      </c>
      <c r="D24" s="8">
        <f t="shared" si="0"/>
        <v>1216100</v>
      </c>
    </row>
    <row r="25" spans="1:4">
      <c r="A25" s="4" t="s">
        <v>22</v>
      </c>
      <c r="B25" s="6">
        <v>64.666666666666671</v>
      </c>
      <c r="C25" s="8">
        <v>284254</v>
      </c>
      <c r="D25" s="8">
        <f t="shared" si="0"/>
        <v>1500354</v>
      </c>
    </row>
    <row r="26" spans="1:4">
      <c r="A26" s="4" t="s">
        <v>23</v>
      </c>
      <c r="B26" s="6">
        <v>49.666666666666664</v>
      </c>
      <c r="C26" s="8">
        <v>54348</v>
      </c>
      <c r="D26" s="8">
        <f t="shared" si="0"/>
        <v>1554702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E21"/>
  <sheetViews>
    <sheetView tabSelected="1" view="pageBreakPreview" zoomScale="70" zoomScaleNormal="100" zoomScaleSheetLayoutView="70" workbookViewId="0">
      <selection activeCell="E15" sqref="E15"/>
    </sheetView>
  </sheetViews>
  <sheetFormatPr defaultRowHeight="15.75"/>
  <cols>
    <col min="1" max="1" width="32.375" style="20" customWidth="1"/>
    <col min="2" max="2" width="19.75" style="29" customWidth="1"/>
    <col min="3" max="3" width="33.875" style="11" customWidth="1"/>
    <col min="4" max="4" width="92.75" style="20" customWidth="1"/>
    <col min="5" max="5" width="82.75" style="20" customWidth="1"/>
    <col min="6" max="16384" width="9" style="20"/>
  </cols>
  <sheetData>
    <row r="1" spans="1:5" ht="57" customHeight="1">
      <c r="A1" s="9" t="s">
        <v>24</v>
      </c>
      <c r="B1" s="10" t="s">
        <v>37</v>
      </c>
      <c r="C1" s="10" t="s">
        <v>36</v>
      </c>
      <c r="D1" s="9" t="s">
        <v>47</v>
      </c>
      <c r="E1" s="19"/>
    </row>
    <row r="2" spans="1:5" ht="203.25" customHeight="1">
      <c r="A2" s="13" t="s">
        <v>0</v>
      </c>
      <c r="B2" s="14" t="s">
        <v>28</v>
      </c>
      <c r="C2" s="12" t="s">
        <v>61</v>
      </c>
      <c r="D2" s="11" t="s">
        <v>45</v>
      </c>
      <c r="E2" s="19"/>
    </row>
    <row r="3" spans="1:5" ht="284.25" customHeight="1">
      <c r="A3" s="13" t="s">
        <v>1</v>
      </c>
      <c r="B3" s="13" t="s">
        <v>31</v>
      </c>
      <c r="C3" s="12" t="s">
        <v>58</v>
      </c>
      <c r="D3" s="12" t="s">
        <v>46</v>
      </c>
      <c r="E3" s="19"/>
    </row>
    <row r="4" spans="1:5" ht="51.75" hidden="1" customHeight="1">
      <c r="A4" s="13" t="s">
        <v>2</v>
      </c>
      <c r="B4" s="13" t="s">
        <v>34</v>
      </c>
      <c r="C4" s="21" t="s">
        <v>38</v>
      </c>
      <c r="D4" s="12" t="s">
        <v>38</v>
      </c>
      <c r="E4" s="19"/>
    </row>
    <row r="5" spans="1:5" ht="213.75" customHeight="1">
      <c r="A5" s="14" t="s">
        <v>3</v>
      </c>
      <c r="B5" s="13" t="s">
        <v>30</v>
      </c>
      <c r="C5" s="21" t="s">
        <v>44</v>
      </c>
      <c r="D5" s="12" t="s">
        <v>48</v>
      </c>
      <c r="E5" s="19"/>
    </row>
    <row r="6" spans="1:5" ht="22.5" hidden="1" customHeight="1">
      <c r="A6" s="13" t="s">
        <v>4</v>
      </c>
      <c r="B6" s="14" t="s">
        <v>29</v>
      </c>
      <c r="C6" s="15" t="s">
        <v>38</v>
      </c>
      <c r="D6" s="12" t="s">
        <v>38</v>
      </c>
      <c r="E6" s="19"/>
    </row>
    <row r="7" spans="1:5" ht="102.75" hidden="1" customHeight="1">
      <c r="A7" s="13" t="s">
        <v>5</v>
      </c>
      <c r="B7" s="16" t="s">
        <v>32</v>
      </c>
      <c r="C7" s="21" t="s">
        <v>40</v>
      </c>
      <c r="D7" s="12" t="s">
        <v>49</v>
      </c>
      <c r="E7" s="19"/>
    </row>
    <row r="8" spans="1:5" ht="122.25" customHeight="1">
      <c r="A8" s="14" t="s">
        <v>6</v>
      </c>
      <c r="B8" s="17" t="s">
        <v>28</v>
      </c>
      <c r="C8" s="21" t="s">
        <v>41</v>
      </c>
      <c r="D8" s="12" t="s">
        <v>50</v>
      </c>
      <c r="E8" s="19"/>
    </row>
    <row r="9" spans="1:5" s="24" customFormat="1" ht="198" customHeight="1">
      <c r="A9" s="14" t="s">
        <v>7</v>
      </c>
      <c r="B9" s="13" t="s">
        <v>28</v>
      </c>
      <c r="C9" s="22" t="s">
        <v>39</v>
      </c>
      <c r="D9" s="28" t="s">
        <v>51</v>
      </c>
      <c r="E9" s="23"/>
    </row>
    <row r="10" spans="1:5" s="24" customFormat="1" ht="298.5" customHeight="1">
      <c r="A10" s="13" t="s">
        <v>8</v>
      </c>
      <c r="B10" s="14" t="s">
        <v>28</v>
      </c>
      <c r="C10" s="22" t="s">
        <v>55</v>
      </c>
      <c r="D10" s="12" t="s">
        <v>56</v>
      </c>
      <c r="E10" s="23"/>
    </row>
    <row r="11" spans="1:5" s="24" customFormat="1" hidden="1">
      <c r="A11" s="14" t="s">
        <v>9</v>
      </c>
      <c r="B11" s="14" t="s">
        <v>29</v>
      </c>
      <c r="C11" s="25" t="s">
        <v>38</v>
      </c>
      <c r="D11" s="26" t="s">
        <v>38</v>
      </c>
      <c r="E11" s="23"/>
    </row>
    <row r="12" spans="1:5" s="24" customFormat="1" ht="185.25" customHeight="1">
      <c r="A12" s="14" t="s">
        <v>10</v>
      </c>
      <c r="B12" s="14" t="s">
        <v>28</v>
      </c>
      <c r="C12" s="22" t="s">
        <v>59</v>
      </c>
      <c r="D12" s="18" t="s">
        <v>53</v>
      </c>
      <c r="E12" s="23"/>
    </row>
    <row r="13" spans="1:5" s="24" customFormat="1" ht="358.5" hidden="1" customHeight="1">
      <c r="A13" s="14" t="s">
        <v>11</v>
      </c>
      <c r="B13" s="14" t="s">
        <v>35</v>
      </c>
      <c r="C13" s="27" t="s">
        <v>54</v>
      </c>
      <c r="D13" s="12" t="s">
        <v>52</v>
      </c>
      <c r="E13" s="23"/>
    </row>
    <row r="14" spans="1:5" s="24" customFormat="1" ht="225.75" customHeight="1">
      <c r="A14" s="13" t="s">
        <v>12</v>
      </c>
      <c r="B14" s="14" t="s">
        <v>28</v>
      </c>
      <c r="C14" s="22" t="s">
        <v>43</v>
      </c>
      <c r="D14" s="28" t="s">
        <v>60</v>
      </c>
      <c r="E14" s="23"/>
    </row>
    <row r="15" spans="1:5" s="36" customFormat="1" ht="408" customHeight="1">
      <c r="A15" s="32" t="s">
        <v>62</v>
      </c>
      <c r="B15" s="32" t="s">
        <v>33</v>
      </c>
      <c r="C15" s="33" t="s">
        <v>42</v>
      </c>
      <c r="D15" s="34" t="s">
        <v>57</v>
      </c>
      <c r="E15" s="35"/>
    </row>
    <row r="16" spans="1:5" ht="60.75" customHeight="1"/>
    <row r="17" spans="4:4">
      <c r="D17" s="30"/>
    </row>
    <row r="18" spans="4:4">
      <c r="D18" s="30"/>
    </row>
    <row r="19" spans="4:4">
      <c r="D19" s="30"/>
    </row>
    <row r="20" spans="4:4">
      <c r="D20" s="31"/>
    </row>
    <row r="21" spans="4:4">
      <c r="D21" s="19"/>
    </row>
  </sheetData>
  <sortState ref="B3:D18">
    <sortCondition ref="B3"/>
  </sortState>
  <printOptions gridLines="1"/>
  <pageMargins left="0.18" right="0.35" top="0.18" bottom="0.23" header="0.18" footer="0.16"/>
  <pageSetup scale="65" orientation="landscape" r:id="rId1"/>
  <headerFooter>
    <oddFooter>&amp;R&amp;P of &amp;N</oddFooter>
  </headerFooter>
  <rowBreaks count="1" manualBreakCount="1">
    <brk id="1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Technical Review</vt:lpstr>
      <vt:lpstr>POC</vt:lpstr>
      <vt:lpstr>POC!Print_Area</vt:lpstr>
      <vt:lpstr>POC!Print_Titles</vt:lpstr>
    </vt:vector>
  </TitlesOfParts>
  <Company>Texas Workforce Commission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 Denise Huntmoses</dc:creator>
  <cp:lastModifiedBy>FAULKRES</cp:lastModifiedBy>
  <cp:lastPrinted>2012-03-12T20:54:48Z</cp:lastPrinted>
  <dcterms:created xsi:type="dcterms:W3CDTF">2011-12-21T17:29:43Z</dcterms:created>
  <dcterms:modified xsi:type="dcterms:W3CDTF">2012-04-10T17:08:43Z</dcterms:modified>
</cp:coreProperties>
</file>